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センター　チューター\R2（オンライン）\オリエンテーション\オリエンテーション資料\"/>
    </mc:Choice>
  </mc:AlternateContent>
  <bookViews>
    <workbookView xWindow="0" yWindow="0" windowWidth="21600" windowHeight="9510" tabRatio="911" activeTab="1"/>
  </bookViews>
  <sheets>
    <sheet name="申請記載例" sheetId="15" r:id="rId1"/>
    <sheet name="実施記録記載例" sheetId="16" r:id="rId2"/>
    <sheet name="業務実施表" sheetId="9" r:id="rId3"/>
  </sheets>
  <definedNames>
    <definedName name="_xlnm.Print_Area" localSheetId="2">業務実施表!$A$1:$AJ$37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15" l="1"/>
  <c r="O37" i="16"/>
  <c r="V35" i="16"/>
  <c r="F35" i="16"/>
  <c r="F34" i="16"/>
  <c r="T33" i="16"/>
  <c r="F33" i="16"/>
  <c r="T32" i="16"/>
  <c r="F32" i="16"/>
  <c r="T31" i="16"/>
  <c r="F31" i="16"/>
  <c r="T30" i="16"/>
  <c r="F30" i="16"/>
  <c r="T29" i="16"/>
  <c r="F29" i="16"/>
  <c r="T28" i="16"/>
  <c r="F28" i="16"/>
  <c r="T27" i="16"/>
  <c r="F27" i="16"/>
  <c r="T26" i="16"/>
  <c r="F26" i="16"/>
  <c r="T25" i="16"/>
  <c r="F25" i="16"/>
  <c r="T23" i="16"/>
  <c r="F23" i="16"/>
  <c r="T22" i="16"/>
  <c r="F22" i="16"/>
  <c r="T21" i="16"/>
  <c r="F21" i="16"/>
  <c r="T20" i="16"/>
  <c r="F20" i="16"/>
  <c r="T19" i="16"/>
  <c r="F19" i="16"/>
  <c r="T18" i="16"/>
  <c r="F18" i="16"/>
  <c r="T17" i="16"/>
  <c r="F17" i="16"/>
  <c r="T16" i="16"/>
  <c r="F16" i="16"/>
  <c r="T15" i="16"/>
  <c r="F15" i="16"/>
  <c r="T14" i="16"/>
  <c r="T13" i="16"/>
  <c r="F13" i="16"/>
  <c r="F12" i="16"/>
  <c r="T11" i="16"/>
  <c r="T10" i="16"/>
  <c r="T9" i="16"/>
  <c r="F9" i="16"/>
  <c r="F8" i="16"/>
  <c r="T7" i="16"/>
  <c r="F7" i="16"/>
  <c r="F6" i="16"/>
  <c r="T5" i="16"/>
  <c r="F5" i="16"/>
  <c r="T4" i="16"/>
  <c r="F4" i="16"/>
  <c r="V35" i="15"/>
  <c r="O37" i="15"/>
  <c r="F35" i="15"/>
  <c r="F34" i="15"/>
  <c r="T33" i="15"/>
  <c r="F33" i="15"/>
  <c r="T32" i="15"/>
  <c r="F32" i="15"/>
  <c r="T31" i="15"/>
  <c r="F31" i="15"/>
  <c r="T30" i="15"/>
  <c r="F30" i="15"/>
  <c r="T29" i="15"/>
  <c r="F29" i="15"/>
  <c r="T28" i="15"/>
  <c r="F28" i="15"/>
  <c r="T27" i="15"/>
  <c r="F27" i="15"/>
  <c r="T26" i="15"/>
  <c r="F26" i="15"/>
  <c r="T25" i="15"/>
  <c r="F25" i="15"/>
  <c r="T23" i="15"/>
  <c r="F23" i="15"/>
  <c r="T22" i="15"/>
  <c r="F22" i="15"/>
  <c r="T21" i="15"/>
  <c r="F21" i="15"/>
  <c r="T20" i="15"/>
  <c r="F20" i="15"/>
  <c r="T19" i="15"/>
  <c r="F19" i="15"/>
  <c r="T18" i="15"/>
  <c r="F18" i="15"/>
  <c r="T17" i="15"/>
  <c r="F17" i="15"/>
  <c r="T16" i="15"/>
  <c r="F16" i="15"/>
  <c r="T15" i="15"/>
  <c r="F15" i="15"/>
  <c r="T14" i="15"/>
  <c r="T13" i="15"/>
  <c r="F13" i="15"/>
  <c r="F12" i="15"/>
  <c r="T11" i="15"/>
  <c r="T10" i="15"/>
  <c r="F9" i="15"/>
  <c r="F8" i="15"/>
  <c r="T7" i="15"/>
  <c r="F7" i="15"/>
  <c r="F6" i="15"/>
  <c r="T5" i="15"/>
  <c r="F5" i="15"/>
  <c r="T4" i="15"/>
  <c r="F4" i="15"/>
  <c r="Q35" i="16" l="1"/>
  <c r="Y35" i="16" s="1"/>
  <c r="Q35" i="15"/>
  <c r="Y35" i="15" s="1"/>
  <c r="F14" i="9"/>
  <c r="O37" i="9" l="1"/>
  <c r="F35" i="9" l="1"/>
  <c r="F34" i="9"/>
  <c r="T33" i="9"/>
  <c r="F33" i="9"/>
  <c r="T32" i="9"/>
  <c r="F32" i="9"/>
  <c r="T31" i="9"/>
  <c r="F31" i="9"/>
  <c r="T30" i="9"/>
  <c r="F30" i="9"/>
  <c r="T29" i="9"/>
  <c r="F29" i="9"/>
  <c r="T28" i="9"/>
  <c r="F28" i="9"/>
  <c r="T27" i="9"/>
  <c r="F27" i="9"/>
  <c r="T26" i="9"/>
  <c r="F26" i="9"/>
  <c r="T25" i="9"/>
  <c r="F25" i="9"/>
  <c r="T24" i="9"/>
  <c r="F24" i="9"/>
  <c r="T23" i="9"/>
  <c r="F23" i="9"/>
  <c r="T22" i="9"/>
  <c r="F22" i="9"/>
  <c r="T21" i="9"/>
  <c r="F21" i="9"/>
  <c r="T20" i="9"/>
  <c r="F20" i="9"/>
  <c r="T19" i="9"/>
  <c r="F19" i="9"/>
  <c r="T18" i="9"/>
  <c r="F18" i="9"/>
  <c r="T17" i="9"/>
  <c r="F17" i="9"/>
  <c r="T16" i="9"/>
  <c r="F16" i="9"/>
  <c r="T15" i="9"/>
  <c r="F15" i="9"/>
  <c r="T14" i="9"/>
  <c r="T13" i="9"/>
  <c r="F13" i="9"/>
  <c r="T12" i="9"/>
  <c r="F12" i="9"/>
  <c r="T11" i="9"/>
  <c r="F11" i="9"/>
  <c r="T10" i="9"/>
  <c r="F10" i="9"/>
  <c r="T9" i="9"/>
  <c r="F9" i="9"/>
  <c r="T8" i="9"/>
  <c r="F8" i="9"/>
  <c r="T7" i="9"/>
  <c r="F7" i="9"/>
  <c r="T6" i="9"/>
  <c r="F6" i="9"/>
  <c r="T5" i="9"/>
  <c r="F5" i="9"/>
  <c r="T4" i="9"/>
  <c r="F4" i="9"/>
  <c r="Q35" i="9" l="1"/>
</calcChain>
</file>

<file path=xl/sharedStrings.xml><?xml version="1.0" encoding="utf-8"?>
<sst xmlns="http://schemas.openxmlformats.org/spreadsheetml/2006/main" count="621" uniqueCount="114">
  <si>
    <t>４</t>
  </si>
  <si>
    <t>７</t>
  </si>
  <si>
    <t>日付</t>
    <rPh sb="0" eb="2">
      <t>ヒヅケ</t>
    </rPh>
    <phoneticPr fontId="1"/>
  </si>
  <si>
    <t>曜日</t>
    <rPh sb="0" eb="2">
      <t>ヨウビ</t>
    </rPh>
    <phoneticPr fontId="1"/>
  </si>
  <si>
    <t>時間数</t>
    <rPh sb="0" eb="3">
      <t>ジカンスウ</t>
    </rPh>
    <phoneticPr fontId="1"/>
  </si>
  <si>
    <t>火</t>
    <rPh sb="0" eb="1">
      <t>ヒ</t>
    </rPh>
    <phoneticPr fontId="1"/>
  </si>
  <si>
    <t>11</t>
    <phoneticPr fontId="1"/>
  </si>
  <si>
    <t>13</t>
    <phoneticPr fontId="1"/>
  </si>
  <si>
    <t>14</t>
    <phoneticPr fontId="1"/>
  </si>
  <si>
    <t>18</t>
    <phoneticPr fontId="1"/>
  </si>
  <si>
    <t>21</t>
    <phoneticPr fontId="1"/>
  </si>
  <si>
    <t>22</t>
    <phoneticPr fontId="1"/>
  </si>
  <si>
    <t>25</t>
    <phoneticPr fontId="1"/>
  </si>
  <si>
    <t>28</t>
    <phoneticPr fontId="1"/>
  </si>
  <si>
    <t>単価</t>
    <rPh sb="0" eb="2">
      <t>タンカ</t>
    </rPh>
    <phoneticPr fontId="1"/>
  </si>
  <si>
    <t>確 認　者 印</t>
    <rPh sb="0" eb="1">
      <t>アキラ</t>
    </rPh>
    <rPh sb="2" eb="3">
      <t>ニン</t>
    </rPh>
    <rPh sb="4" eb="5">
      <t>シャ</t>
    </rPh>
    <phoneticPr fontId="1"/>
  </si>
  <si>
    <t>時間</t>
    <rPh sb="0" eb="2">
      <t>ジカン</t>
    </rPh>
    <phoneticPr fontId="1"/>
  </si>
  <si>
    <t>～</t>
    <phoneticPr fontId="1"/>
  </si>
  <si>
    <t>５</t>
    <phoneticPr fontId="1"/>
  </si>
  <si>
    <t>６</t>
    <phoneticPr fontId="1"/>
  </si>
  <si>
    <t>12</t>
    <phoneticPr fontId="1"/>
  </si>
  <si>
    <t>19</t>
    <phoneticPr fontId="1"/>
  </si>
  <si>
    <t>20</t>
    <phoneticPr fontId="1"/>
  </si>
  <si>
    <t>27</t>
    <phoneticPr fontId="1"/>
  </si>
  <si>
    <t>30</t>
    <phoneticPr fontId="1"/>
  </si>
  <si>
    <t>23</t>
    <phoneticPr fontId="1"/>
  </si>
  <si>
    <t>２</t>
    <phoneticPr fontId="1"/>
  </si>
  <si>
    <t>３</t>
    <phoneticPr fontId="1"/>
  </si>
  <si>
    <t>17</t>
    <phoneticPr fontId="1"/>
  </si>
  <si>
    <t>24</t>
    <phoneticPr fontId="1"/>
  </si>
  <si>
    <t>１</t>
    <phoneticPr fontId="1"/>
  </si>
  <si>
    <t>８</t>
    <phoneticPr fontId="1"/>
  </si>
  <si>
    <t>９</t>
    <phoneticPr fontId="1"/>
  </si>
  <si>
    <t>29</t>
    <phoneticPr fontId="1"/>
  </si>
  <si>
    <t>所属・職名</t>
    <rPh sb="0" eb="2">
      <t>ショゾク</t>
    </rPh>
    <rPh sb="3" eb="5">
      <t>ショクメイ</t>
    </rPh>
    <phoneticPr fontId="1"/>
  </si>
  <si>
    <t>予算</t>
    <rPh sb="0" eb="2">
      <t>ヨサン</t>
    </rPh>
    <phoneticPr fontId="1"/>
  </si>
  <si>
    <t>業務内容</t>
    <rPh sb="0" eb="2">
      <t>ギョウム</t>
    </rPh>
    <rPh sb="2" eb="4">
      <t>ナイヨウ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</si>
  <si>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</si>
  <si>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</si>
  <si>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住民登録地の住所</t>
    <rPh sb="0" eb="2">
      <t>ジュウミン</t>
    </rPh>
    <rPh sb="2" eb="4">
      <t>トウロク</t>
    </rPh>
    <rPh sb="4" eb="5">
      <t>チ</t>
    </rPh>
    <rPh sb="6" eb="8">
      <t>ジュウショ</t>
    </rPh>
    <phoneticPr fontId="1"/>
  </si>
  <si>
    <t>予定時間数</t>
    <rPh sb="0" eb="2">
      <t>ヨテイ</t>
    </rPh>
    <rPh sb="2" eb="5">
      <t>ジカンスウ</t>
    </rPh>
    <phoneticPr fontId="1"/>
  </si>
  <si>
    <t>円</t>
    <rPh sb="0" eb="1">
      <t>エン</t>
    </rPh>
    <phoneticPr fontId="1"/>
  </si>
  <si>
    <t>予定合計金額</t>
    <rPh sb="0" eb="2">
      <t>ヨテイ</t>
    </rPh>
    <rPh sb="2" eb="4">
      <t>ゴウケイ</t>
    </rPh>
    <rPh sb="4" eb="6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</si>
  <si>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</si>
  <si>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業　務　実　施　者</t>
    <rPh sb="0" eb="1">
      <t>ギョウ</t>
    </rPh>
    <rPh sb="2" eb="3">
      <t>ツトム</t>
    </rPh>
    <rPh sb="4" eb="5">
      <t>ジツ</t>
    </rPh>
    <rPh sb="6" eb="7">
      <t>シ</t>
    </rPh>
    <rPh sb="8" eb="9">
      <t>シャ</t>
    </rPh>
    <phoneticPr fontId="1"/>
  </si>
  <si>
    <t>報告　会計担当受付</t>
    <rPh sb="0" eb="2">
      <t>ホウコク</t>
    </rPh>
    <rPh sb="3" eb="5">
      <t>カイケイ</t>
    </rPh>
    <rPh sb="5" eb="7">
      <t>タントウ</t>
    </rPh>
    <rPh sb="7" eb="9">
      <t>ウケツケ</t>
    </rPh>
    <phoneticPr fontId="1"/>
  </si>
  <si>
    <t>受付担当者印</t>
    <rPh sb="0" eb="2">
      <t>ウケツケ</t>
    </rPh>
    <rPh sb="2" eb="4">
      <t>タントウ</t>
    </rPh>
    <rPh sb="4" eb="5">
      <t>シャ</t>
    </rPh>
    <rPh sb="5" eb="6">
      <t>イン</t>
    </rPh>
    <phoneticPr fontId="1"/>
  </si>
  <si>
    <t>決裁欄</t>
    <rPh sb="0" eb="2">
      <t>ケッサイ</t>
    </rPh>
    <rPh sb="2" eb="3">
      <t>ラン</t>
    </rPh>
    <phoneticPr fontId="1"/>
  </si>
  <si>
    <t>確定時間・金額（手書き）</t>
    <rPh sb="0" eb="2">
      <t>カクテイ</t>
    </rPh>
    <rPh sb="2" eb="4">
      <t>ジカン</t>
    </rPh>
    <rPh sb="5" eb="7">
      <t>キンガク</t>
    </rPh>
    <rPh sb="8" eb="10">
      <t>テガ</t>
    </rPh>
    <phoneticPr fontId="1"/>
  </si>
  <si>
    <t>受付日(手書き)</t>
    <rPh sb="0" eb="2">
      <t>ウケツケ</t>
    </rPh>
    <rPh sb="2" eb="3">
      <t>ビ</t>
    </rPh>
    <rPh sb="4" eb="6">
      <t>テガ</t>
    </rPh>
    <phoneticPr fontId="1"/>
  </si>
  <si>
    <r>
      <t>会計受領日</t>
    </r>
    <r>
      <rPr>
        <sz val="8"/>
        <rFont val="ＭＳ 明朝"/>
        <family val="1"/>
        <charset val="128"/>
      </rPr>
      <t>(手書き)</t>
    </r>
    <rPh sb="0" eb="2">
      <t>カイケイ</t>
    </rPh>
    <rPh sb="2" eb="4">
      <t>ジュリョウ</t>
    </rPh>
    <rPh sb="4" eb="5">
      <t>ビ</t>
    </rPh>
    <rPh sb="6" eb="8">
      <t>テガ</t>
    </rPh>
    <phoneticPr fontId="1"/>
  </si>
  <si>
    <t>備考</t>
    <rPh sb="0" eb="2">
      <t>ビコウ</t>
    </rPh>
    <phoneticPr fontId="1"/>
  </si>
  <si>
    <t>業務内容</t>
    <rPh sb="0" eb="2">
      <t>ギョウム</t>
    </rPh>
    <rPh sb="2" eb="4">
      <t>ナイヨウ</t>
    </rPh>
    <phoneticPr fontId="1"/>
  </si>
  <si>
    <t>申請日</t>
    <rPh sb="0" eb="2">
      <t>シンセイ</t>
    </rPh>
    <rPh sb="2" eb="3">
      <t>ビ</t>
    </rPh>
    <phoneticPr fontId="1"/>
  </si>
  <si>
    <t>実施場所</t>
    <rPh sb="0" eb="2">
      <t>ジッシ</t>
    </rPh>
    <rPh sb="2" eb="4">
      <t>バショ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</si>
  <si>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</si>
  <si>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</si>
  <si>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</si>
  <si>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</si>
  <si>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完了報告日</t>
    <rPh sb="0" eb="2">
      <t>カンリョウ</t>
    </rPh>
    <rPh sb="2" eb="4">
      <t>ホウコク</t>
    </rPh>
    <rPh sb="4" eb="5">
      <t>ビ</t>
    </rPh>
    <phoneticPr fontId="1"/>
  </si>
  <si>
    <t>業務
内容</t>
    <rPh sb="0" eb="2">
      <t>ギョウム</t>
    </rPh>
    <rPh sb="3" eb="5">
      <t>ナイヨウ</t>
    </rPh>
    <phoneticPr fontId="1"/>
  </si>
  <si>
    <t>学籍番号等</t>
    <rPh sb="0" eb="2">
      <t>ガクセキ</t>
    </rPh>
    <rPh sb="2" eb="4">
      <t>バンゴウ</t>
    </rPh>
    <rPh sb="4" eb="5">
      <t>トウ</t>
    </rPh>
    <phoneticPr fontId="1"/>
  </si>
  <si>
    <t>超過勤務時間数</t>
    <rPh sb="0" eb="2">
      <t>チョウカ</t>
    </rPh>
    <rPh sb="2" eb="4">
      <t>キンム</t>
    </rPh>
    <rPh sb="4" eb="7">
      <t>ジカンスウ</t>
    </rPh>
    <phoneticPr fontId="1"/>
  </si>
  <si>
    <t>深夜勤務時間数</t>
    <rPh sb="0" eb="2">
      <t>シンヤ</t>
    </rPh>
    <rPh sb="2" eb="4">
      <t>キンム</t>
    </rPh>
    <rPh sb="4" eb="7">
      <t>ジカンスウ</t>
    </rPh>
    <phoneticPr fontId="1"/>
  </si>
  <si>
    <t>うち</t>
    <phoneticPr fontId="1"/>
  </si>
  <si>
    <t>勤
務
時
間
数</t>
    <rPh sb="0" eb="1">
      <t>ツトム</t>
    </rPh>
    <rPh sb="2" eb="3">
      <t>ツトメル</t>
    </rPh>
    <rPh sb="4" eb="5">
      <t>ジ</t>
    </rPh>
    <rPh sb="6" eb="7">
      <t>カン</t>
    </rPh>
    <rPh sb="8" eb="9">
      <t>スウ</t>
    </rPh>
    <phoneticPr fontId="1"/>
  </si>
  <si>
    <t>時間</t>
    <rPh sb="0" eb="2">
      <t>ジカン</t>
    </rPh>
    <phoneticPr fontId="1"/>
  </si>
  <si>
    <t>超過勤務
時間数</t>
    <rPh sb="0" eb="2">
      <t>チョウカ</t>
    </rPh>
    <rPh sb="2" eb="4">
      <t>キンム</t>
    </rPh>
    <rPh sb="5" eb="8">
      <t>ジカンスウ</t>
    </rPh>
    <phoneticPr fontId="1"/>
  </si>
  <si>
    <t>深夜勤務
時間数</t>
    <rPh sb="0" eb="2">
      <t>シンヤ</t>
    </rPh>
    <rPh sb="2" eb="4">
      <t>キンム</t>
    </rPh>
    <rPh sb="5" eb="8">
      <t>ジカンスウ</t>
    </rPh>
    <phoneticPr fontId="1"/>
  </si>
  <si>
    <t>深夜勤務
時間数
　　　　時間</t>
    <rPh sb="0" eb="2">
      <t>シンヤ</t>
    </rPh>
    <rPh sb="2" eb="4">
      <t>キンム</t>
    </rPh>
    <rPh sb="5" eb="8">
      <t>ジカンスウ</t>
    </rPh>
    <rPh sb="13" eb="15">
      <t>ジカン</t>
    </rPh>
    <phoneticPr fontId="1"/>
  </si>
  <si>
    <t>予定合計金額</t>
    <rPh sb="0" eb="2">
      <t>ヨテイ</t>
    </rPh>
    <rPh sb="2" eb="4">
      <t>ゴウケイ</t>
    </rPh>
    <rPh sb="4" eb="6">
      <t>キンガク</t>
    </rPh>
    <phoneticPr fontId="1"/>
  </si>
  <si>
    <t>合計金額</t>
    <rPh sb="0" eb="2">
      <t>ゴウケイ</t>
    </rPh>
    <rPh sb="2" eb="4">
      <t>キンガク</t>
    </rPh>
    <phoneticPr fontId="1"/>
  </si>
  <si>
    <t>確認事項</t>
    <rPh sb="0" eb="2">
      <t>カクニン</t>
    </rPh>
    <rPh sb="2" eb="4">
      <t>ジコウ</t>
    </rPh>
    <phoneticPr fontId="1"/>
  </si>
  <si>
    <t xml:space="preserve">                        　　　　　　　㊞</t>
    <phoneticPr fontId="1"/>
  </si>
  <si>
    <t>研究課題等</t>
    <rPh sb="0" eb="2">
      <t>ケンキュウ</t>
    </rPh>
    <rPh sb="2" eb="4">
      <t>カダイ</t>
    </rPh>
    <rPh sb="4" eb="5">
      <t>トウ</t>
    </rPh>
    <phoneticPr fontId="1"/>
  </si>
  <si>
    <t>○
○
○
○
○</t>
    <phoneticPr fontId="1"/>
  </si>
  <si>
    <t>業務実施者の履修届等により学業に支障がないこと,講義時間に変更が生じた場合でも学業を優先すること。
ＴＡ・ＲＡその他の業務と重複がないこと。
本業務終了後は,継続は予定されていないため,更新は予定していない。
事務部による不定期の業務実施確認に協力すること。
業務実施にあたり,虚偽等があった場合は申請者及び業務実施者とも,本学の規則により罰せられることがある。</t>
    <rPh sb="0" eb="2">
      <t>ギョウム</t>
    </rPh>
    <rPh sb="2" eb="5">
      <t>ジッシシャ</t>
    </rPh>
    <rPh sb="6" eb="9">
      <t>リシュウトドケ</t>
    </rPh>
    <rPh sb="9" eb="10">
      <t>トウ</t>
    </rPh>
    <rPh sb="13" eb="15">
      <t>ガクギョウ</t>
    </rPh>
    <rPh sb="16" eb="18">
      <t>シショウ</t>
    </rPh>
    <rPh sb="24" eb="26">
      <t>コウギ</t>
    </rPh>
    <rPh sb="26" eb="28">
      <t>ジカン</t>
    </rPh>
    <rPh sb="29" eb="31">
      <t>ヘンコウ</t>
    </rPh>
    <rPh sb="32" eb="33">
      <t>ショウ</t>
    </rPh>
    <rPh sb="35" eb="37">
      <t>バアイ</t>
    </rPh>
    <rPh sb="39" eb="41">
      <t>ガクギョウ</t>
    </rPh>
    <rPh sb="42" eb="44">
      <t>ユウセン</t>
    </rPh>
    <rPh sb="57" eb="58">
      <t>タ</t>
    </rPh>
    <rPh sb="59" eb="61">
      <t>ギョウム</t>
    </rPh>
    <rPh sb="62" eb="64">
      <t>チョウフク</t>
    </rPh>
    <rPh sb="71" eb="72">
      <t>ホン</t>
    </rPh>
    <rPh sb="72" eb="74">
      <t>ギョウム</t>
    </rPh>
    <rPh sb="74" eb="77">
      <t>シュウリョウゴ</t>
    </rPh>
    <rPh sb="79" eb="81">
      <t>ケイゾク</t>
    </rPh>
    <rPh sb="82" eb="84">
      <t>ヨテイ</t>
    </rPh>
    <rPh sb="93" eb="95">
      <t>コウシン</t>
    </rPh>
    <rPh sb="96" eb="98">
      <t>ヨテイ</t>
    </rPh>
    <rPh sb="105" eb="108">
      <t>ジムブ</t>
    </rPh>
    <rPh sb="111" eb="114">
      <t>フテイキ</t>
    </rPh>
    <rPh sb="115" eb="117">
      <t>ギョウム</t>
    </rPh>
    <rPh sb="117" eb="119">
      <t>ジッシ</t>
    </rPh>
    <rPh sb="119" eb="121">
      <t>カクニン</t>
    </rPh>
    <rPh sb="122" eb="124">
      <t>キョウリョク</t>
    </rPh>
    <rPh sb="130" eb="132">
      <t>ギョウム</t>
    </rPh>
    <rPh sb="132" eb="134">
      <t>ジッシ</t>
    </rPh>
    <rPh sb="139" eb="141">
      <t>キョギ</t>
    </rPh>
    <rPh sb="141" eb="142">
      <t>トウ</t>
    </rPh>
    <rPh sb="146" eb="148">
      <t>バアイ</t>
    </rPh>
    <rPh sb="149" eb="152">
      <t>シンセイシャ</t>
    </rPh>
    <rPh sb="152" eb="153">
      <t>オヨ</t>
    </rPh>
    <rPh sb="154" eb="156">
      <t>ギョウム</t>
    </rPh>
    <rPh sb="156" eb="159">
      <t>ジッシシャ</t>
    </rPh>
    <rPh sb="162" eb="164">
      <t>ホンガク</t>
    </rPh>
    <rPh sb="165" eb="167">
      <t>キソク</t>
    </rPh>
    <rPh sb="170" eb="171">
      <t>バッ</t>
    </rPh>
    <phoneticPr fontId="1"/>
  </si>
  <si>
    <t>上記事項を申請者,業務実施者とも確認のうえ,業務を申請します。</t>
    <rPh sb="0" eb="2">
      <t>ジョウキ</t>
    </rPh>
    <rPh sb="2" eb="4">
      <t>ジコウ</t>
    </rPh>
    <rPh sb="5" eb="7">
      <t>シンセイ</t>
    </rPh>
    <rPh sb="16" eb="18">
      <t>カクニン</t>
    </rPh>
    <phoneticPr fontId="1"/>
  </si>
  <si>
    <t>31</t>
    <phoneticPr fontId="1"/>
  </si>
  <si>
    <t>申　請　者　（実施依頼者及び勤務時間管理者）</t>
    <rPh sb="0" eb="1">
      <t>サル</t>
    </rPh>
    <rPh sb="2" eb="3">
      <t>ショウ</t>
    </rPh>
    <rPh sb="4" eb="5">
      <t>シャ</t>
    </rPh>
    <rPh sb="7" eb="9">
      <t>ジッシ</t>
    </rPh>
    <rPh sb="9" eb="12">
      <t>イライシャ</t>
    </rPh>
    <rPh sb="12" eb="13">
      <t>オヨ</t>
    </rPh>
    <rPh sb="14" eb="16">
      <t>キンム</t>
    </rPh>
    <rPh sb="16" eb="18">
      <t>ジカン</t>
    </rPh>
    <rPh sb="18" eb="21">
      <t>カンリシャ</t>
    </rPh>
    <phoneticPr fontId="1"/>
  </si>
  <si>
    <t>業務実施者印</t>
    <rPh sb="0" eb="2">
      <t>ギョウム</t>
    </rPh>
    <rPh sb="2" eb="5">
      <t>ジッシシャ</t>
    </rPh>
    <rPh sb="5" eb="6">
      <t>イン</t>
    </rPh>
    <phoneticPr fontId="1"/>
  </si>
  <si>
    <r>
      <t>業務時間</t>
    </r>
    <r>
      <rPr>
        <sz val="10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（休憩を挟む場合は２段書きとする）</t>
    </r>
    <rPh sb="0" eb="1">
      <t>ギョウ</t>
    </rPh>
    <rPh sb="1" eb="2">
      <t>ツトム</t>
    </rPh>
    <rPh sb="2" eb="3">
      <t>トキ</t>
    </rPh>
    <rPh sb="3" eb="4">
      <t>アイダ</t>
    </rPh>
    <rPh sb="6" eb="8">
      <t>キュウケイ</t>
    </rPh>
    <rPh sb="9" eb="10">
      <t>ハサ</t>
    </rPh>
    <rPh sb="11" eb="13">
      <t>バアイ</t>
    </rPh>
    <rPh sb="15" eb="16">
      <t>ダン</t>
    </rPh>
    <rPh sb="16" eb="17">
      <t>ガ</t>
    </rPh>
    <phoneticPr fontId="1"/>
  </si>
  <si>
    <r>
      <t>氏名</t>
    </r>
    <r>
      <rPr>
        <b/>
        <u/>
        <sz val="10"/>
        <rFont val="ＭＳ 明朝"/>
        <family val="1"/>
        <charset val="128"/>
      </rPr>
      <t>（自署）</t>
    </r>
    <rPh sb="0" eb="2">
      <t>シメイ</t>
    </rPh>
    <rPh sb="3" eb="5">
      <t>ジショ</t>
    </rPh>
    <phoneticPr fontId="1"/>
  </si>
  <si>
    <r>
      <rPr>
        <sz val="22"/>
        <rFont val="HGP創英角ﾎﾟｯﾌﾟ体"/>
        <family val="3"/>
        <charset val="128"/>
      </rPr>
      <t>　　</t>
    </r>
    <r>
      <rPr>
        <sz val="10"/>
        <rFont val="ＭＳ 明朝"/>
        <family val="1"/>
        <charset val="128"/>
      </rPr>
      <t>　                      　　　　㊞</t>
    </r>
    <phoneticPr fontId="1"/>
  </si>
  <si>
    <t>【平成３１年３月分】業務実施表</t>
    <rPh sb="1" eb="3">
      <t>ヘイセイ</t>
    </rPh>
    <rPh sb="5" eb="6">
      <t>ネン</t>
    </rPh>
    <rPh sb="7" eb="8">
      <t>ガツ</t>
    </rPh>
    <rPh sb="8" eb="9">
      <t>ブン</t>
    </rPh>
    <rPh sb="10" eb="11">
      <t>ギョウ</t>
    </rPh>
    <rPh sb="11" eb="12">
      <t>ツトム</t>
    </rPh>
    <rPh sb="12" eb="13">
      <t>ジツ</t>
    </rPh>
    <rPh sb="13" eb="14">
      <t>シ</t>
    </rPh>
    <rPh sb="14" eb="15">
      <t>ヒョウ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</si>
  <si>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</si>
  <si>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</si>
  <si>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</si>
  <si>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</si>
  <si>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</si>
  <si>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</si>
  <si>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</si>
  <si>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●年○月●日</t>
    <rPh sb="1" eb="2">
      <t>ネン</t>
    </rPh>
    <rPh sb="3" eb="4">
      <t>ガツ</t>
    </rPh>
    <rPh sb="5" eb="6">
      <t>ヒ</t>
    </rPh>
    <phoneticPr fontId="1"/>
  </si>
  <si>
    <t>受）共同研究費　共）●●・・</t>
    <rPh sb="0" eb="1">
      <t>ウケ</t>
    </rPh>
    <rPh sb="2" eb="4">
      <t>キョウドウ</t>
    </rPh>
    <rPh sb="4" eb="7">
      <t>ケンキュウヒ</t>
    </rPh>
    <rPh sb="8" eb="9">
      <t>トモ</t>
    </rPh>
    <phoneticPr fontId="1"/>
  </si>
  <si>
    <t>●●・・・・・</t>
    <phoneticPr fontId="1"/>
  </si>
  <si>
    <t>●●データ処理</t>
    <rPh sb="5" eb="7">
      <t>ショリ</t>
    </rPh>
    <phoneticPr fontId="1"/>
  </si>
  <si>
    <t>●●・・・・</t>
    <phoneticPr fontId="1"/>
  </si>
  <si>
    <t>●●実験室</t>
    <rPh sb="2" eb="4">
      <t>ジッケン</t>
    </rPh>
    <rPh sb="4" eb="5">
      <t>シツ</t>
    </rPh>
    <phoneticPr fontId="1"/>
  </si>
  <si>
    <t>●●室</t>
    <rPh sb="2" eb="3">
      <t>シツ</t>
    </rPh>
    <phoneticPr fontId="1"/>
  </si>
  <si>
    <r>
      <rPr>
        <sz val="22"/>
        <rFont val="HGP創英角ﾎﾟｯﾌﾟ体"/>
        <family val="3"/>
        <charset val="128"/>
      </rPr>
      <t>　昭和　花子</t>
    </r>
    <r>
      <rPr>
        <sz val="10"/>
        <rFont val="ＭＳ 明朝"/>
        <family val="1"/>
        <charset val="128"/>
      </rPr>
      <t xml:space="preserve">     　　　　㊞</t>
    </r>
    <phoneticPr fontId="1"/>
  </si>
  <si>
    <t>東京都○○区○○-○○</t>
    <rPh sb="0" eb="3">
      <t>トウキョウト</t>
    </rPh>
    <rPh sb="5" eb="6">
      <t>ク</t>
    </rPh>
    <phoneticPr fontId="1"/>
  </si>
  <si>
    <t>群馬県○○市○○町○○</t>
    <rPh sb="0" eb="3">
      <t>グンマケン</t>
    </rPh>
    <rPh sb="5" eb="6">
      <t>シ</t>
    </rPh>
    <rPh sb="8" eb="9">
      <t>マチ</t>
    </rPh>
    <phoneticPr fontId="1"/>
  </si>
  <si>
    <t>平成○年○月○日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</si>
  <si>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～</t>
  </si>
  <si>
    <t>②</t>
    <phoneticPr fontId="1"/>
  </si>
  <si>
    <t>●●資料収集</t>
    <phoneticPr fontId="1"/>
  </si>
  <si>
    <t>●●の●●実験</t>
    <phoneticPr fontId="1"/>
  </si>
  <si>
    <r>
      <t xml:space="preserve">        </t>
    </r>
    <r>
      <rPr>
        <sz val="20"/>
        <rFont val="HGP行書体"/>
        <family val="4"/>
        <charset val="128"/>
      </rPr>
      <t>桐生　一郎</t>
    </r>
    <r>
      <rPr>
        <sz val="10"/>
        <rFont val="ＭＳ 明朝"/>
        <family val="1"/>
        <charset val="128"/>
      </rPr>
      <t>　　　　㊞</t>
    </r>
    <rPh sb="8" eb="10">
      <t>キリュウ</t>
    </rPh>
    <rPh sb="11" eb="13">
      <t>イチロウ</t>
    </rPh>
    <phoneticPr fontId="1"/>
  </si>
  <si>
    <t>○○学部</t>
    <rPh sb="2" eb="4">
      <t>ガクブ</t>
    </rPh>
    <phoneticPr fontId="1"/>
  </si>
  <si>
    <t>日付入力→</t>
    <rPh sb="0" eb="2">
      <t>ヒヅケ</t>
    </rPh>
    <rPh sb="2" eb="4">
      <t>ニュウリョク</t>
    </rPh>
    <phoneticPr fontId="1"/>
  </si>
  <si>
    <t>（毎月1日の日付）</t>
    <rPh sb="6" eb="8">
      <t>ヒヅケ</t>
    </rPh>
    <phoneticPr fontId="1"/>
  </si>
  <si>
    <t>業務実施者の履修届等により学業に支障がないこと,講義時間に変更が生じた場合でも学業を優先すること。
ＴＡ・ＲＡその他の業務と重複がないこと。
本業務終了後は,継続は予定されていないため,更新は予定していない。
事務部による不定期の業務実施確認に協力すること。
業務実施にあたり,虚偽等があった場合は申請者及び業務実施者とも,本学の規則により罰せられることがある。</t>
    <phoneticPr fontId="1"/>
  </si>
  <si>
    <t>留学生の学修支援</t>
    <rPh sb="0" eb="3">
      <t>リュウガクセイ</t>
    </rPh>
    <rPh sb="4" eb="6">
      <t>ガクシュウ</t>
    </rPh>
    <rPh sb="6" eb="8">
      <t>シエン</t>
    </rPh>
    <phoneticPr fontId="1"/>
  </si>
  <si>
    <t>留 学
生 印</t>
    <rPh sb="0" eb="1">
      <t>トメ</t>
    </rPh>
    <rPh sb="2" eb="3">
      <t>マナブ</t>
    </rPh>
    <rPh sb="4" eb="5">
      <t>ナマ</t>
    </rPh>
    <rPh sb="6" eb="7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</si>
</sst>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\(&quot; &quot;#0.0&quot;時&quot;&quot;間&quot;\)"/>
    <numFmt numFmtId="178" formatCode="#,##0_);[Red]\(#,##0\)"/>
    <numFmt numFmtId="179" formatCode="0.00_);[Red]\(0.00\)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HG行書体"/>
      <family val="4"/>
      <charset val="128"/>
    </font>
    <font>
      <sz val="22"/>
      <name val="HGP創英角ﾎﾟｯﾌﾟ体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u/>
      <sz val="10"/>
      <name val="ＭＳ 明朝"/>
      <family val="1"/>
      <charset val="128"/>
    </font>
    <font>
      <sz val="20"/>
      <name val="HGP行書体"/>
      <family val="4"/>
      <charset val="128"/>
    </font>
    <font>
      <sz val="10"/>
      <name val="ＤＦ行書体"/>
      <family val="4"/>
      <charset val="128"/>
    </font>
    <font>
      <b/>
      <sz val="9"/>
      <name val="ＭＳ 明朝"/>
      <family val="1"/>
      <charset val="128"/>
    </font>
    <font>
      <b/>
      <sz val="12"/>
      <name val="ＭＳ 明朝"/>
      <family val="1"/>
      <charset val="128"/>
    </font>
    <font>
      <i/>
      <sz val="10"/>
      <color theme="5"/>
      <name val="ＭＳ 明朝"/>
      <family val="1"/>
      <charset val="128"/>
    </font>
    <font>
      <sz val="11"/>
      <color theme="5"/>
      <name val="ＭＳ 明朝"/>
      <family val="1"/>
      <charset val="128"/>
    </font>
    <font>
      <i/>
      <sz val="14"/>
      <color theme="5"/>
      <name val="ＭＳ 明朝"/>
      <family val="1"/>
      <charset val="128"/>
    </font>
    <font>
      <i/>
      <sz val="14"/>
      <color theme="5"/>
      <name val="ＭＳ Ｐゴシック"/>
      <family val="3"/>
      <charset val="128"/>
    </font>
    <font>
      <i/>
      <sz val="11"/>
      <color theme="5"/>
      <name val="ＭＳ 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 diagonalUp="1">
      <left style="hair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medium">
        <color indexed="64"/>
      </bottom>
      <diagonal style="hair">
        <color indexed="64"/>
      </diagonal>
    </border>
    <border>
      <left/>
      <right style="hair">
        <color indexed="64"/>
      </right>
      <top style="hair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77">
    <xf numFmtId="0" fontId="0" fillId="0" borderId="0" xfId="0"/>
    <xf numFmtId="0" fontId="5" fillId="0" borderId="10" xfId="0" applyFont="1" applyFill="1" applyBorder="1" applyAlignment="1" applyProtection="1"/>
    <xf numFmtId="20" fontId="3" fillId="0" borderId="9" xfId="0" applyNumberFormat="1" applyFont="1" applyFill="1" applyBorder="1" applyAlignment="1" applyProtection="1">
      <alignment horizontal="center" shrinkToFit="1"/>
      <protection locked="0"/>
    </xf>
    <xf numFmtId="0" fontId="3" fillId="0" borderId="9" xfId="0" applyFont="1" applyFill="1" applyBorder="1" applyAlignment="1" applyProtection="1">
      <alignment horizontal="center" shrinkToFit="1"/>
    </xf>
    <xf numFmtId="0" fontId="5" fillId="0" borderId="8" xfId="0" applyFont="1" applyFill="1" applyBorder="1" applyAlignment="1" applyProtection="1">
      <alignment shrinkToFit="1"/>
    </xf>
    <xf numFmtId="20" fontId="3" fillId="0" borderId="7" xfId="0" applyNumberFormat="1" applyFont="1" applyFill="1" applyBorder="1" applyAlignment="1" applyProtection="1">
      <alignment horizontal="center" shrinkToFit="1"/>
      <protection locked="0"/>
    </xf>
    <xf numFmtId="0" fontId="3" fillId="0" borderId="7" xfId="0" applyFont="1" applyFill="1" applyBorder="1" applyAlignment="1" applyProtection="1">
      <alignment horizontal="center" shrinkToFit="1"/>
    </xf>
    <xf numFmtId="0" fontId="5" fillId="0" borderId="15" xfId="0" applyFont="1" applyFill="1" applyBorder="1" applyAlignment="1" applyProtection="1"/>
    <xf numFmtId="0" fontId="5" fillId="0" borderId="21" xfId="0" applyFont="1" applyFill="1" applyBorder="1" applyAlignment="1" applyProtection="1"/>
    <xf numFmtId="0" fontId="3" fillId="0" borderId="2" xfId="0" applyFont="1" applyFill="1" applyBorder="1" applyAlignment="1" applyProtection="1">
      <alignment horizontal="left" vertical="top"/>
    </xf>
    <xf numFmtId="0" fontId="5" fillId="0" borderId="1" xfId="0" applyFont="1" applyFill="1" applyBorder="1" applyAlignment="1" applyProtection="1"/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20" fontId="3" fillId="0" borderId="3" xfId="0" applyNumberFormat="1" applyFont="1" applyFill="1" applyBorder="1" applyAlignment="1" applyProtection="1">
      <alignment horizontal="center" shrinkToFit="1"/>
      <protection locked="0"/>
    </xf>
    <xf numFmtId="0" fontId="3" fillId="0" borderId="3" xfId="0" applyFont="1" applyFill="1" applyBorder="1" applyAlignment="1" applyProtection="1">
      <alignment horizontal="center" shrinkToFit="1"/>
    </xf>
    <xf numFmtId="0" fontId="5" fillId="0" borderId="5" xfId="0" applyFont="1" applyFill="1" applyBorder="1" applyAlignment="1" applyProtection="1">
      <alignment shrinkToFit="1"/>
    </xf>
    <xf numFmtId="0" fontId="12" fillId="0" borderId="0" xfId="0" applyFont="1" applyFill="1" applyBorder="1" applyAlignment="1" applyProtection="1">
      <alignment vertical="center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20" fontId="3" fillId="0" borderId="2" xfId="0" applyNumberFormat="1" applyFont="1" applyFill="1" applyBorder="1" applyAlignment="1" applyProtection="1">
      <alignment horizontal="center" shrinkToFit="1"/>
      <protection locked="0"/>
    </xf>
    <xf numFmtId="0" fontId="5" fillId="0" borderId="4" xfId="0" applyFont="1" applyFill="1" applyBorder="1" applyAlignment="1" applyProtection="1">
      <alignment shrinkToFit="1"/>
    </xf>
    <xf numFmtId="20" fontId="3" fillId="0" borderId="22" xfId="0" applyNumberFormat="1" applyFont="1" applyFill="1" applyBorder="1" applyAlignment="1" applyProtection="1">
      <alignment horizontal="center" shrinkToFit="1"/>
      <protection locked="0"/>
    </xf>
    <xf numFmtId="0" fontId="3" fillId="0" borderId="22" xfId="0" applyFont="1" applyFill="1" applyBorder="1" applyAlignment="1" applyProtection="1">
      <alignment horizontal="center" shrinkToFit="1"/>
    </xf>
    <xf numFmtId="20" fontId="3" fillId="0" borderId="51" xfId="0" applyNumberFormat="1" applyFont="1" applyFill="1" applyBorder="1" applyAlignment="1" applyProtection="1">
      <alignment horizontal="center" shrinkToFit="1"/>
      <protection locked="0"/>
    </xf>
    <xf numFmtId="0" fontId="5" fillId="0" borderId="52" xfId="0" applyFont="1" applyFill="1" applyBorder="1" applyAlignment="1" applyProtection="1">
      <alignment shrinkToFit="1"/>
    </xf>
    <xf numFmtId="0" fontId="3" fillId="0" borderId="16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/>
    <xf numFmtId="0" fontId="9" fillId="0" borderId="19" xfId="0" applyFont="1" applyFill="1" applyBorder="1" applyAlignment="1">
      <alignment horizontal="right" vertic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0" borderId="10" xfId="0" applyFont="1" applyFill="1" applyBorder="1" applyAlignment="1" applyProtection="1">
      <alignment shrinkToFit="1"/>
    </xf>
    <xf numFmtId="0" fontId="5" fillId="0" borderId="21" xfId="0" applyFont="1" applyFill="1" applyBorder="1" applyAlignment="1" applyProtection="1">
      <alignment shrinkToFit="1"/>
    </xf>
    <xf numFmtId="0" fontId="2" fillId="0" borderId="13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>
      <alignment vertical="top"/>
    </xf>
    <xf numFmtId="0" fontId="5" fillId="0" borderId="17" xfId="0" applyFont="1" applyFill="1" applyBorder="1" applyAlignment="1">
      <alignment vertical="top"/>
    </xf>
    <xf numFmtId="176" fontId="9" fillId="0" borderId="22" xfId="0" applyNumberFormat="1" applyFont="1" applyFill="1" applyBorder="1" applyAlignment="1" applyProtection="1">
      <alignment horizontal="right" vertical="center"/>
    </xf>
    <xf numFmtId="178" fontId="5" fillId="0" borderId="23" xfId="0" applyNumberFormat="1" applyFont="1" applyFill="1" applyBorder="1" applyAlignment="1" applyProtection="1">
      <alignment horizontal="right"/>
    </xf>
    <xf numFmtId="176" fontId="2" fillId="0" borderId="19" xfId="0" applyNumberFormat="1" applyFont="1" applyFill="1" applyBorder="1" applyAlignment="1" applyProtection="1">
      <alignment horizontal="right" vertical="center"/>
    </xf>
    <xf numFmtId="0" fontId="2" fillId="0" borderId="20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vertical="top"/>
    </xf>
    <xf numFmtId="0" fontId="15" fillId="0" borderId="20" xfId="0" applyFont="1" applyBorder="1" applyAlignment="1">
      <alignment horizontal="right" vertical="center"/>
    </xf>
    <xf numFmtId="177" fontId="2" fillId="0" borderId="20" xfId="0" applyNumberFormat="1" applyFont="1" applyFill="1" applyBorder="1" applyAlignment="1" applyProtection="1">
      <alignment horizontal="right" vertical="center" shrinkToFit="1"/>
    </xf>
    <xf numFmtId="0" fontId="16" fillId="0" borderId="0" xfId="0" applyFont="1" applyAlignment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5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2" xfId="0" applyFont="1" applyBorder="1" applyAlignment="1"/>
    <xf numFmtId="0" fontId="15" fillId="0" borderId="22" xfId="0" applyFont="1" applyBorder="1" applyAlignment="1">
      <alignment horizontal="center" vertical="center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20" fontId="22" fillId="0" borderId="9" xfId="0" applyNumberFormat="1" applyFont="1" applyFill="1" applyBorder="1" applyAlignment="1" applyProtection="1">
      <alignment horizontal="center" shrinkToFit="1"/>
      <protection locked="0"/>
    </xf>
    <xf numFmtId="0" fontId="22" fillId="0" borderId="9" xfId="0" applyFont="1" applyFill="1" applyBorder="1" applyAlignment="1" applyProtection="1">
      <alignment horizontal="center" shrinkToFit="1"/>
    </xf>
    <xf numFmtId="0" fontId="7" fillId="0" borderId="8" xfId="0" applyFont="1" applyFill="1" applyBorder="1" applyAlignment="1" applyProtection="1">
      <alignment shrinkToFit="1"/>
    </xf>
    <xf numFmtId="0" fontId="7" fillId="0" borderId="4" xfId="0" applyFont="1" applyFill="1" applyBorder="1" applyAlignment="1" applyProtection="1">
      <alignment shrinkToFit="1"/>
    </xf>
    <xf numFmtId="0" fontId="23" fillId="0" borderId="4" xfId="0" applyFont="1" applyFill="1" applyBorder="1" applyAlignment="1" applyProtection="1">
      <alignment horizontal="center" vertical="center"/>
    </xf>
    <xf numFmtId="20" fontId="22" fillId="0" borderId="7" xfId="0" applyNumberFormat="1" applyFont="1" applyFill="1" applyBorder="1" applyAlignment="1" applyProtection="1">
      <alignment horizontal="center" shrinkToFit="1"/>
      <protection locked="0"/>
    </xf>
    <xf numFmtId="0" fontId="22" fillId="0" borderId="7" xfId="0" applyFont="1" applyFill="1" applyBorder="1" applyAlignment="1" applyProtection="1">
      <alignment horizontal="center" shrinkToFit="1"/>
    </xf>
    <xf numFmtId="0" fontId="7" fillId="0" borderId="5" xfId="0" applyFont="1" applyFill="1" applyBorder="1" applyAlignment="1" applyProtection="1">
      <alignment shrinkToFit="1"/>
    </xf>
    <xf numFmtId="0" fontId="23" fillId="0" borderId="5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23" fillId="0" borderId="3" xfId="0" applyFont="1" applyFill="1" applyBorder="1" applyAlignment="1" applyProtection="1">
      <alignment horizontal="center" vertical="center"/>
    </xf>
    <xf numFmtId="176" fontId="24" fillId="0" borderId="22" xfId="0" applyNumberFormat="1" applyFont="1" applyFill="1" applyBorder="1" applyAlignment="1" applyProtection="1">
      <alignment horizontal="right" vertical="center"/>
    </xf>
    <xf numFmtId="14" fontId="2" fillId="2" borderId="0" xfId="0" applyNumberFormat="1" applyFont="1" applyFill="1" applyAlignment="1" applyProtection="1">
      <alignment vertical="center"/>
    </xf>
    <xf numFmtId="0" fontId="0" fillId="0" borderId="19" xfId="0" applyFont="1" applyBorder="1" applyAlignment="1"/>
    <xf numFmtId="176" fontId="9" fillId="0" borderId="19" xfId="0" applyNumberFormat="1" applyFont="1" applyFill="1" applyBorder="1" applyAlignment="1" applyProtection="1">
      <alignment horizontal="right" vertical="center"/>
    </xf>
    <xf numFmtId="176" fontId="24" fillId="0" borderId="19" xfId="0" applyNumberFormat="1" applyFont="1" applyFill="1" applyBorder="1" applyAlignment="1" applyProtection="1">
      <alignment horizontal="right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center"/>
    </xf>
    <xf numFmtId="0" fontId="2" fillId="0" borderId="22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9" fontId="8" fillId="0" borderId="22" xfId="0" applyNumberFormat="1" applyFont="1" applyFill="1" applyBorder="1" applyAlignment="1" applyProtection="1">
      <alignment horizontal="right" vertical="center" shrinkToFit="1"/>
    </xf>
    <xf numFmtId="179" fontId="8" fillId="0" borderId="19" xfId="0" applyNumberFormat="1" applyFont="1" applyFill="1" applyBorder="1" applyAlignment="1" applyProtection="1">
      <alignment vertical="center" shrinkToFit="1"/>
    </xf>
    <xf numFmtId="38" fontId="7" fillId="0" borderId="22" xfId="2" applyFont="1" applyFill="1" applyBorder="1" applyAlignment="1">
      <alignment horizontal="center" vertical="center"/>
    </xf>
    <xf numFmtId="38" fontId="14" fillId="0" borderId="19" xfId="2" applyFont="1" applyBorder="1" applyAlignment="1">
      <alignment horizontal="center" vertical="center"/>
    </xf>
    <xf numFmtId="49" fontId="9" fillId="0" borderId="12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/>
    <xf numFmtId="0" fontId="9" fillId="0" borderId="14" xfId="0" applyFont="1" applyFill="1" applyBorder="1" applyAlignment="1"/>
    <xf numFmtId="49" fontId="9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/>
    <xf numFmtId="0" fontId="9" fillId="0" borderId="20" xfId="0" applyFont="1" applyFill="1" applyBorder="1" applyAlignment="1"/>
    <xf numFmtId="0" fontId="3" fillId="0" borderId="16" xfId="0" applyFont="1" applyFill="1" applyBorder="1" applyAlignment="1" applyProtection="1">
      <alignment vertical="top"/>
    </xf>
    <xf numFmtId="0" fontId="3" fillId="0" borderId="13" xfId="0" applyFont="1" applyFill="1" applyBorder="1" applyAlignment="1" applyProtection="1">
      <alignment vertical="top"/>
    </xf>
    <xf numFmtId="0" fontId="3" fillId="0" borderId="14" xfId="0" applyFont="1" applyFill="1" applyBorder="1" applyAlignment="1" applyProtection="1">
      <alignment vertical="top"/>
    </xf>
    <xf numFmtId="0" fontId="3" fillId="0" borderId="16" xfId="0" applyFont="1" applyFill="1" applyBorder="1" applyAlignment="1" applyProtection="1">
      <alignment horizontal="left" vertical="top" wrapText="1"/>
    </xf>
    <xf numFmtId="0" fontId="0" fillId="0" borderId="13" xfId="0" applyFont="1" applyBorder="1" applyAlignment="1">
      <alignment horizontal="left" vertical="top" wrapText="1"/>
    </xf>
    <xf numFmtId="0" fontId="3" fillId="0" borderId="13" xfId="0" applyFont="1" applyFill="1" applyBorder="1" applyAlignment="1" applyProtection="1">
      <alignment horizontal="left" vertical="top" wrapText="1"/>
    </xf>
    <xf numFmtId="0" fontId="0" fillId="0" borderId="14" xfId="0" applyFont="1" applyBorder="1" applyAlignment="1">
      <alignment vertical="top"/>
    </xf>
    <xf numFmtId="58" fontId="2" fillId="0" borderId="12" xfId="0" applyNumberFormat="1" applyFont="1" applyFill="1" applyBorder="1" applyAlignment="1" applyProtection="1">
      <alignment horizontal="center" vertical="center" shrinkToFit="1"/>
    </xf>
    <xf numFmtId="58" fontId="2" fillId="0" borderId="13" xfId="0" applyNumberFormat="1" applyFont="1" applyFill="1" applyBorder="1" applyAlignment="1" applyProtection="1">
      <alignment horizontal="center" vertical="center" shrinkToFit="1"/>
    </xf>
    <xf numFmtId="58" fontId="5" fillId="0" borderId="17" xfId="0" applyNumberFormat="1" applyFont="1" applyFill="1" applyBorder="1" applyAlignment="1">
      <alignment horizontal="center" vertical="center" shrinkToFit="1"/>
    </xf>
    <xf numFmtId="58" fontId="5" fillId="0" borderId="18" xfId="0" applyNumberFormat="1" applyFont="1" applyFill="1" applyBorder="1" applyAlignment="1">
      <alignment horizontal="center" vertical="center" shrinkToFit="1"/>
    </xf>
    <xf numFmtId="58" fontId="5" fillId="0" borderId="19" xfId="0" applyNumberFormat="1" applyFont="1" applyFill="1" applyBorder="1" applyAlignment="1">
      <alignment horizontal="center" vertical="center" shrinkToFit="1"/>
    </xf>
    <xf numFmtId="58" fontId="5" fillId="0" borderId="23" xfId="0" applyNumberFormat="1" applyFont="1" applyFill="1" applyBorder="1" applyAlignment="1">
      <alignment horizontal="center" vertical="center" shrinkToFit="1"/>
    </xf>
    <xf numFmtId="58" fontId="2" fillId="0" borderId="6" xfId="0" applyNumberFormat="1" applyFont="1" applyFill="1" applyBorder="1" applyAlignment="1" applyProtection="1">
      <alignment horizontal="center" vertical="center" shrinkToFit="1"/>
    </xf>
    <xf numFmtId="58" fontId="5" fillId="0" borderId="11" xfId="0" applyNumberFormat="1" applyFont="1" applyFill="1" applyBorder="1" applyAlignment="1">
      <alignment horizontal="center" vertical="center" shrinkToFit="1"/>
    </xf>
    <xf numFmtId="58" fontId="5" fillId="0" borderId="6" xfId="0" applyNumberFormat="1" applyFont="1" applyFill="1" applyBorder="1" applyAlignment="1">
      <alignment horizontal="center" vertical="center" shrinkToFit="1"/>
    </xf>
    <xf numFmtId="176" fontId="2" fillId="0" borderId="69" xfId="0" applyNumberFormat="1" applyFont="1" applyFill="1" applyBorder="1" applyAlignment="1" applyProtection="1">
      <alignment horizontal="center" vertical="center"/>
    </xf>
    <xf numFmtId="0" fontId="0" fillId="0" borderId="70" xfId="0" applyFont="1" applyBorder="1" applyAlignment="1"/>
    <xf numFmtId="0" fontId="0" fillId="0" borderId="71" xfId="0" applyFont="1" applyBorder="1" applyAlignment="1"/>
    <xf numFmtId="0" fontId="0" fillId="0" borderId="72" xfId="0" applyFont="1" applyBorder="1" applyAlignment="1"/>
    <xf numFmtId="0" fontId="0" fillId="0" borderId="14" xfId="0" applyFont="1" applyBorder="1" applyAlignment="1">
      <alignment vertical="top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75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 applyProtection="1">
      <alignment horizontal="right" vertical="center" shrinkToFit="1"/>
    </xf>
    <xf numFmtId="179" fontId="7" fillId="0" borderId="19" xfId="0" applyNumberFormat="1" applyFont="1" applyFill="1" applyBorder="1" applyAlignment="1" applyProtection="1">
      <alignment vertical="center" shrinkToFit="1"/>
    </xf>
    <xf numFmtId="0" fontId="5" fillId="0" borderId="6" xfId="0" applyFont="1" applyFill="1" applyBorder="1" applyAlignment="1">
      <alignment horizontal="center" vertical="center"/>
    </xf>
    <xf numFmtId="49" fontId="2" fillId="0" borderId="45" xfId="0" applyNumberFormat="1" applyFont="1" applyFill="1" applyBorder="1" applyAlignment="1" applyProtection="1">
      <alignment horizontal="center" vertical="center"/>
    </xf>
    <xf numFmtId="49" fontId="2" fillId="0" borderId="50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/>
    </xf>
    <xf numFmtId="0" fontId="3" fillId="0" borderId="12" xfId="0" applyFont="1" applyFill="1" applyBorder="1" applyAlignment="1" applyProtection="1">
      <alignment vertical="top"/>
    </xf>
    <xf numFmtId="0" fontId="2" fillId="0" borderId="10" xfId="0" applyFont="1" applyFill="1" applyBorder="1" applyAlignment="1" applyProtection="1">
      <alignment vertical="center"/>
    </xf>
    <xf numFmtId="0" fontId="2" fillId="0" borderId="46" xfId="0" applyFont="1" applyFill="1" applyBorder="1" applyAlignment="1" applyProtection="1">
      <alignment vertical="center"/>
    </xf>
    <xf numFmtId="0" fontId="2" fillId="0" borderId="49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horizontal="left" vertical="center" indent="1"/>
    </xf>
    <xf numFmtId="0" fontId="2" fillId="0" borderId="43" xfId="0" applyFont="1" applyFill="1" applyBorder="1" applyAlignment="1" applyProtection="1">
      <alignment horizontal="left" vertical="center" indent="1"/>
    </xf>
    <xf numFmtId="0" fontId="5" fillId="0" borderId="44" xfId="0" applyFont="1" applyFill="1" applyBorder="1" applyAlignment="1">
      <alignment horizontal="left" vertical="center" indent="1"/>
    </xf>
    <xf numFmtId="0" fontId="2" fillId="0" borderId="44" xfId="0" applyFont="1" applyFill="1" applyBorder="1" applyAlignment="1" applyProtection="1">
      <alignment horizontal="left" vertical="center" indent="1"/>
    </xf>
    <xf numFmtId="0" fontId="5" fillId="0" borderId="29" xfId="0" applyFont="1" applyFill="1" applyBorder="1" applyAlignment="1">
      <alignment horizontal="left" vertical="center" indent="1"/>
    </xf>
    <xf numFmtId="49" fontId="2" fillId="0" borderId="47" xfId="0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horizontal="left" vertical="center" indent="1"/>
    </xf>
    <xf numFmtId="0" fontId="2" fillId="0" borderId="6" xfId="0" applyFont="1" applyFill="1" applyBorder="1" applyAlignment="1" applyProtection="1">
      <alignment horizontal="left" vertical="center" indent="1"/>
    </xf>
    <xf numFmtId="0" fontId="5" fillId="0" borderId="11" xfId="0" applyFont="1" applyFill="1" applyBorder="1" applyAlignment="1">
      <alignment horizontal="left" vertical="center" indent="1"/>
    </xf>
    <xf numFmtId="0" fontId="2" fillId="0" borderId="11" xfId="0" applyFont="1" applyFill="1" applyBorder="1" applyAlignment="1" applyProtection="1">
      <alignment horizontal="left" vertical="center" indent="1"/>
    </xf>
    <xf numFmtId="0" fontId="5" fillId="0" borderId="37" xfId="0" applyFont="1" applyFill="1" applyBorder="1" applyAlignment="1">
      <alignment horizontal="left" vertical="center" indent="1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38" xfId="0" applyFont="1" applyFill="1" applyBorder="1" applyAlignment="1" applyProtection="1">
      <alignment horizontal="left" vertical="center" indent="1"/>
    </xf>
    <xf numFmtId="0" fontId="2" fillId="0" borderId="30" xfId="0" applyFont="1" applyFill="1" applyBorder="1" applyAlignment="1" applyProtection="1">
      <alignment horizontal="left" vertical="center" indent="1"/>
    </xf>
    <xf numFmtId="0" fontId="5" fillId="0" borderId="32" xfId="0" applyFont="1" applyFill="1" applyBorder="1" applyAlignment="1">
      <alignment horizontal="left" vertical="center" indent="1"/>
    </xf>
    <xf numFmtId="0" fontId="5" fillId="0" borderId="40" xfId="0" applyFont="1" applyFill="1" applyBorder="1" applyAlignment="1">
      <alignment horizontal="left" vertical="center" indent="1"/>
    </xf>
    <xf numFmtId="0" fontId="5" fillId="0" borderId="35" xfId="0" applyFont="1" applyFill="1" applyBorder="1" applyAlignment="1">
      <alignment horizontal="left" vertical="center" indent="1"/>
    </xf>
    <xf numFmtId="0" fontId="5" fillId="0" borderId="34" xfId="0" applyFont="1" applyFill="1" applyBorder="1" applyAlignment="1">
      <alignment horizontal="left" vertical="center" indent="1"/>
    </xf>
    <xf numFmtId="0" fontId="2" fillId="0" borderId="31" xfId="0" applyNumberFormat="1" applyFont="1" applyFill="1" applyBorder="1" applyAlignment="1" applyProtection="1">
      <alignment horizontal="left" vertical="center" indent="1"/>
    </xf>
    <xf numFmtId="0" fontId="5" fillId="0" borderId="30" xfId="0" applyNumberFormat="1" applyFont="1" applyFill="1" applyBorder="1" applyAlignment="1">
      <alignment horizontal="left" vertical="center" indent="1"/>
    </xf>
    <xf numFmtId="0" fontId="5" fillId="0" borderId="39" xfId="0" applyNumberFormat="1" applyFont="1" applyFill="1" applyBorder="1" applyAlignment="1">
      <alignment horizontal="left" vertical="center" indent="1"/>
    </xf>
    <xf numFmtId="0" fontId="5" fillId="0" borderId="33" xfId="0" applyFont="1" applyFill="1" applyBorder="1" applyAlignment="1">
      <alignment horizontal="left" vertical="center" indent="1"/>
    </xf>
    <xf numFmtId="0" fontId="5" fillId="0" borderId="41" xfId="0" applyFont="1" applyFill="1" applyBorder="1" applyAlignment="1">
      <alignment horizontal="left" vertical="center" indent="1"/>
    </xf>
    <xf numFmtId="0" fontId="2" fillId="0" borderId="45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74" xfId="0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left" vertical="center"/>
    </xf>
    <xf numFmtId="0" fontId="0" fillId="0" borderId="54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58" xfId="0" applyFont="1" applyFill="1" applyBorder="1" applyAlignment="1">
      <alignment horizontal="left" vertical="center" indent="1"/>
    </xf>
    <xf numFmtId="0" fontId="0" fillId="0" borderId="59" xfId="0" applyFont="1" applyFill="1" applyBorder="1" applyAlignment="1">
      <alignment horizontal="left" vertical="center" indent="1"/>
    </xf>
    <xf numFmtId="0" fontId="2" fillId="0" borderId="57" xfId="0" applyFont="1" applyFill="1" applyBorder="1" applyAlignment="1" applyProtection="1">
      <alignment horizontal="left" vertical="center"/>
    </xf>
    <xf numFmtId="0" fontId="0" fillId="0" borderId="61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indent="1"/>
    </xf>
    <xf numFmtId="0" fontId="0" fillId="0" borderId="56" xfId="0" applyFont="1" applyFill="1" applyBorder="1" applyAlignment="1">
      <alignment horizontal="left" vertical="center" indent="1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horizontal="left" vertical="center" indent="1"/>
    </xf>
    <xf numFmtId="0" fontId="2" fillId="0" borderId="54" xfId="0" applyFont="1" applyFill="1" applyBorder="1" applyAlignment="1" applyProtection="1">
      <alignment horizontal="left" vertical="center" indent="1"/>
    </xf>
    <xf numFmtId="0" fontId="2" fillId="0" borderId="6" xfId="0" applyFont="1" applyFill="1" applyBorder="1" applyAlignment="1">
      <alignment horizontal="left" vertical="center" indent="1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5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left" vertical="top" wrapText="1"/>
    </xf>
    <xf numFmtId="0" fontId="0" fillId="0" borderId="19" xfId="0" applyFont="1" applyBorder="1" applyAlignment="1">
      <alignment vertical="top" wrapText="1"/>
    </xf>
    <xf numFmtId="0" fontId="21" fillId="0" borderId="11" xfId="0" applyFont="1" applyFill="1" applyBorder="1" applyAlignment="1" applyProtection="1">
      <alignment horizontal="left" vertical="center" indent="1"/>
    </xf>
    <xf numFmtId="0" fontId="17" fillId="0" borderId="13" xfId="0" applyFont="1" applyFill="1" applyBorder="1" applyAlignment="1" applyProtection="1">
      <alignment horizontal="left" wrapText="1"/>
    </xf>
    <xf numFmtId="0" fontId="0" fillId="0" borderId="13" xfId="0" applyFont="1" applyBorder="1" applyAlignment="1">
      <alignment horizontal="left"/>
    </xf>
    <xf numFmtId="0" fontId="16" fillId="0" borderId="0" xfId="0" applyFont="1" applyAlignment="1">
      <alignment horizontal="right" vertical="top" wrapText="1"/>
    </xf>
    <xf numFmtId="0" fontId="0" fillId="0" borderId="0" xfId="0" applyFont="1" applyAlignment="1">
      <alignment horizontal="right" vertical="top"/>
    </xf>
    <xf numFmtId="0" fontId="0" fillId="0" borderId="0" xfId="0" applyFont="1" applyAlignment="1"/>
    <xf numFmtId="0" fontId="17" fillId="0" borderId="0" xfId="0" applyFont="1" applyFill="1" applyAlignment="1" applyProtection="1">
      <alignment vertical="top" wrapText="1"/>
    </xf>
    <xf numFmtId="0" fontId="0" fillId="0" borderId="0" xfId="0" applyFont="1" applyAlignment="1">
      <alignment vertical="top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49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58" fontId="2" fillId="0" borderId="36" xfId="0" applyNumberFormat="1" applyFont="1" applyFill="1" applyBorder="1" applyAlignment="1" applyProtection="1">
      <alignment horizontal="center" vertical="center" shrinkToFit="1"/>
    </xf>
    <xf numFmtId="58" fontId="2" fillId="0" borderId="61" xfId="0" applyNumberFormat="1" applyFont="1" applyFill="1" applyBorder="1" applyAlignment="1" applyProtection="1">
      <alignment horizontal="center" vertical="center" shrinkToFit="1"/>
    </xf>
    <xf numFmtId="0" fontId="0" fillId="0" borderId="56" xfId="0" applyFont="1" applyFill="1" applyBorder="1" applyAlignment="1">
      <alignment horizontal="center" vertical="center" shrinkToFit="1"/>
    </xf>
    <xf numFmtId="49" fontId="2" fillId="0" borderId="53" xfId="0" applyNumberFormat="1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49" fontId="2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73" xfId="0" applyFont="1" applyFill="1" applyBorder="1" applyAlignment="1" applyProtection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58" fontId="2" fillId="0" borderId="36" xfId="0" applyNumberFormat="1" applyFont="1" applyFill="1" applyBorder="1" applyAlignment="1" applyProtection="1">
      <alignment horizontal="center" vertical="center" wrapText="1"/>
    </xf>
    <xf numFmtId="58" fontId="2" fillId="0" borderId="61" xfId="0" applyNumberFormat="1" applyFont="1" applyFill="1" applyBorder="1" applyAlignment="1" applyProtection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 applyProtection="1">
      <alignment vertical="center"/>
    </xf>
    <xf numFmtId="0" fontId="0" fillId="0" borderId="30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4" fillId="0" borderId="68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center" vertical="center" wrapText="1"/>
    </xf>
    <xf numFmtId="0" fontId="0" fillId="0" borderId="52" xfId="0" applyFont="1" applyBorder="1" applyAlignment="1">
      <alignment vertical="center"/>
    </xf>
    <xf numFmtId="0" fontId="4" fillId="0" borderId="65" xfId="0" applyFont="1" applyFill="1" applyBorder="1" applyAlignment="1" applyProtection="1">
      <alignment horizontal="center" vertical="center" wrapText="1"/>
    </xf>
    <xf numFmtId="0" fontId="4" fillId="0" borderId="49" xfId="0" applyFont="1" applyFill="1" applyBorder="1" applyAlignment="1" applyProtection="1">
      <alignment horizontal="center" vertical="center" wrapText="1"/>
    </xf>
    <xf numFmtId="0" fontId="0" fillId="0" borderId="66" xfId="0" applyFont="1" applyBorder="1" applyAlignment="1">
      <alignment vertical="center"/>
    </xf>
    <xf numFmtId="0" fontId="0" fillId="0" borderId="52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 wrapText="1"/>
    </xf>
    <xf numFmtId="0" fontId="4" fillId="0" borderId="63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63" xfId="0" applyFont="1" applyBorder="1" applyAlignment="1"/>
    <xf numFmtId="0" fontId="0" fillId="0" borderId="10" xfId="0" applyFont="1" applyBorder="1" applyAlignment="1"/>
    <xf numFmtId="0" fontId="0" fillId="0" borderId="52" xfId="0" applyFont="1" applyBorder="1" applyAlignment="1"/>
    <xf numFmtId="0" fontId="4" fillId="0" borderId="62" xfId="0" applyFont="1" applyFill="1" applyBorder="1" applyAlignment="1" applyProtection="1">
      <alignment horizontal="center" vertical="center" wrapText="1"/>
    </xf>
    <xf numFmtId="0" fontId="4" fillId="0" borderId="53" xfId="0" applyFont="1" applyFill="1" applyBorder="1" applyAlignment="1" applyProtection="1">
      <alignment horizontal="center" vertical="center" wrapText="1"/>
    </xf>
    <xf numFmtId="0" fontId="0" fillId="0" borderId="64" xfId="0" applyFont="1" applyBorder="1" applyAlignment="1">
      <alignment horizontal="center" vertical="center" wrapText="1"/>
    </xf>
    <xf numFmtId="0" fontId="24" fillId="0" borderId="22" xfId="0" applyFont="1" applyFill="1" applyBorder="1" applyAlignment="1" applyProtection="1">
      <alignment horizontal="center" vertical="center"/>
    </xf>
    <xf numFmtId="0" fontId="28" fillId="0" borderId="20" xfId="0" applyFont="1" applyFill="1" applyBorder="1" applyAlignment="1">
      <alignment horizontal="center" vertical="center"/>
    </xf>
    <xf numFmtId="179" fontId="24" fillId="0" borderId="22" xfId="0" applyNumberFormat="1" applyFont="1" applyFill="1" applyBorder="1" applyAlignment="1" applyProtection="1">
      <alignment horizontal="right" vertical="center" shrinkToFit="1"/>
    </xf>
    <xf numFmtId="179" fontId="24" fillId="0" borderId="19" xfId="0" applyNumberFormat="1" applyFont="1" applyFill="1" applyBorder="1" applyAlignment="1" applyProtection="1">
      <alignment vertical="center" shrinkToFit="1"/>
    </xf>
    <xf numFmtId="38" fontId="26" fillId="0" borderId="22" xfId="2" applyFont="1" applyFill="1" applyBorder="1" applyAlignment="1">
      <alignment horizontal="right" vertical="center"/>
    </xf>
    <xf numFmtId="38" fontId="27" fillId="0" borderId="19" xfId="2" applyFont="1" applyBorder="1" applyAlignment="1">
      <alignment horizontal="right" vertical="center"/>
    </xf>
    <xf numFmtId="0" fontId="24" fillId="0" borderId="57" xfId="0" applyFont="1" applyFill="1" applyBorder="1" applyAlignment="1" applyProtection="1">
      <alignment horizontal="left" vertical="center"/>
    </xf>
    <xf numFmtId="0" fontId="25" fillId="0" borderId="57" xfId="0" applyFont="1" applyFill="1" applyBorder="1" applyAlignment="1">
      <alignment horizontal="left" vertical="center" indent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9" fontId="2" fillId="0" borderId="18" xfId="0" applyNumberFormat="1" applyFont="1" applyFill="1" applyBorder="1" applyAlignment="1" applyProtection="1">
      <alignment horizontal="right" vertical="center" shrinkToFit="1"/>
    </xf>
    <xf numFmtId="179" fontId="5" fillId="0" borderId="19" xfId="0" applyNumberFormat="1" applyFont="1" applyFill="1" applyBorder="1" applyAlignment="1" applyProtection="1">
      <alignment vertical="center" shrinkToFi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Fill="1" applyAlignment="1" applyProtection="1">
      <alignment horizontal="left" vertical="top" wrapText="1"/>
    </xf>
  </cellXfs>
  <cellStyles count="3">
    <cellStyle name="桁区切り" xfId="2" builtinId="6"/>
    <cellStyle name="標準" xfId="0" builtinId="0"/>
    <cellStyle name="標準 2" xfId="1"/>
  </cellStyles>
  <dxfs count="199"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6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colors>
    <mruColors>
      <color rgb="FF0000FF"/>
      <color rgb="FFCCFFFF"/>
      <color rgb="FFFFFF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484095</xdr:colOff>
      <xdr:row>3</xdr:row>
      <xdr:rowOff>95249</xdr:rowOff>
    </xdr:from>
    <xdr:to>
      <xdr:col>35</xdr:col>
      <xdr:colOff>336176</xdr:colOff>
      <xdr:row>5</xdr:row>
      <xdr:rowOff>13446</xdr:rowOff>
    </xdr:to>
    <xdr:sp macro="" textlink="">
      <xdr:nvSpPr>
        <xdr:cNvPr id="7" name="円/楕円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3161870" y="1038224"/>
          <a:ext cx="537881" cy="470647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33</xdr:col>
      <xdr:colOff>654424</xdr:colOff>
      <xdr:row>3</xdr:row>
      <xdr:rowOff>16808</xdr:rowOff>
    </xdr:from>
    <xdr:to>
      <xdr:col>34</xdr:col>
      <xdr:colOff>383242</xdr:colOff>
      <xdr:row>5</xdr:row>
      <xdr:rowOff>2241</xdr:rowOff>
    </xdr:to>
    <xdr:sp macro="" textlink="">
      <xdr:nvSpPr>
        <xdr:cNvPr id="8" name="円/楕円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2646399" y="959783"/>
          <a:ext cx="414618" cy="537883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33</xdr:col>
      <xdr:colOff>116541</xdr:colOff>
      <xdr:row>3</xdr:row>
      <xdr:rowOff>84044</xdr:rowOff>
    </xdr:from>
    <xdr:to>
      <xdr:col>33</xdr:col>
      <xdr:colOff>665629</xdr:colOff>
      <xdr:row>5</xdr:row>
      <xdr:rowOff>13447</xdr:rowOff>
    </xdr:to>
    <xdr:sp macro="" textlink="">
      <xdr:nvSpPr>
        <xdr:cNvPr id="9" name="円/楕円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2108516" y="1027019"/>
          <a:ext cx="549088" cy="481853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Ｃ</a:t>
          </a:r>
        </a:p>
      </xdr:txBody>
    </xdr:sp>
    <xdr:clientData/>
  </xdr:twoCellAnchor>
  <xdr:twoCellAnchor>
    <xdr:from>
      <xdr:col>32</xdr:col>
      <xdr:colOff>197223</xdr:colOff>
      <xdr:row>2</xdr:row>
      <xdr:rowOff>259976</xdr:rowOff>
    </xdr:from>
    <xdr:to>
      <xdr:col>33</xdr:col>
      <xdr:colOff>150158</xdr:colOff>
      <xdr:row>4</xdr:row>
      <xdr:rowOff>188819</xdr:rowOff>
    </xdr:to>
    <xdr:sp macro="" textlink="">
      <xdr:nvSpPr>
        <xdr:cNvPr id="10" name="円/楕円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1503398" y="802901"/>
          <a:ext cx="638735" cy="6051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Ｄ</a:t>
          </a:r>
        </a:p>
      </xdr:txBody>
    </xdr:sp>
    <xdr:clientData/>
  </xdr:twoCellAnchor>
  <xdr:twoCellAnchor>
    <xdr:from>
      <xdr:col>31</xdr:col>
      <xdr:colOff>76200</xdr:colOff>
      <xdr:row>1</xdr:row>
      <xdr:rowOff>238125</xdr:rowOff>
    </xdr:from>
    <xdr:to>
      <xdr:col>32</xdr:col>
      <xdr:colOff>174812</xdr:colOff>
      <xdr:row>4</xdr:row>
      <xdr:rowOff>43143</xdr:rowOff>
    </xdr:to>
    <xdr:sp macro="" textlink="">
      <xdr:nvSpPr>
        <xdr:cNvPr id="11" name="円/楕円 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0696575" y="466725"/>
          <a:ext cx="784412" cy="7956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Ｅ</a:t>
          </a:r>
        </a:p>
      </xdr:txBody>
    </xdr:sp>
    <xdr:clientData/>
  </xdr:twoCellAnchor>
  <xdr:twoCellAnchor>
    <xdr:from>
      <xdr:col>34</xdr:col>
      <xdr:colOff>314325</xdr:colOff>
      <xdr:row>16</xdr:row>
      <xdr:rowOff>28575</xdr:rowOff>
    </xdr:from>
    <xdr:to>
      <xdr:col>35</xdr:col>
      <xdr:colOff>228600</xdr:colOff>
      <xdr:row>18</xdr:row>
      <xdr:rowOff>47625</xdr:rowOff>
    </xdr:to>
    <xdr:sp macro="" textlink="">
      <xdr:nvSpPr>
        <xdr:cNvPr id="12" name="円/楕円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2992100" y="4562475"/>
          <a:ext cx="600075" cy="57150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桐生</a:t>
          </a:r>
        </a:p>
      </xdr:txBody>
    </xdr:sp>
    <xdr:clientData/>
  </xdr:twoCellAnchor>
  <xdr:twoCellAnchor>
    <xdr:from>
      <xdr:col>31</xdr:col>
      <xdr:colOff>38099</xdr:colOff>
      <xdr:row>21</xdr:row>
      <xdr:rowOff>57149</xdr:rowOff>
    </xdr:from>
    <xdr:to>
      <xdr:col>34</xdr:col>
      <xdr:colOff>47624</xdr:colOff>
      <xdr:row>24</xdr:row>
      <xdr:rowOff>209549</xdr:rowOff>
    </xdr:to>
    <xdr:sp macro="" textlink="">
      <xdr:nvSpPr>
        <xdr:cNvPr id="15" name="フローチャート: 代替処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0658474" y="5972174"/>
          <a:ext cx="2066925" cy="98107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　業務内容を具体的に記載してください。</a:t>
          </a:r>
          <a:endParaRPr kumimoji="1" lang="en-US" altLang="ja-JP" sz="1200" b="1">
            <a:solidFill>
              <a:srgbClr val="0070C0"/>
            </a:solidFill>
          </a:endParaRPr>
        </a:p>
        <a:p>
          <a:pPr algn="l"/>
          <a:r>
            <a:rPr kumimoji="1" lang="ja-JP" altLang="en-US" sz="1200" b="1">
              <a:solidFill>
                <a:srgbClr val="0070C0"/>
              </a:solidFill>
            </a:rPr>
            <a:t>　複数ある場合は、それぞれ記載してください。</a:t>
          </a:r>
        </a:p>
      </xdr:txBody>
    </xdr:sp>
    <xdr:clientData/>
  </xdr:twoCellAnchor>
  <xdr:twoCellAnchor>
    <xdr:from>
      <xdr:col>32</xdr:col>
      <xdr:colOff>390524</xdr:colOff>
      <xdr:row>26</xdr:row>
      <xdr:rowOff>28575</xdr:rowOff>
    </xdr:from>
    <xdr:to>
      <xdr:col>35</xdr:col>
      <xdr:colOff>142875</xdr:colOff>
      <xdr:row>26</xdr:row>
      <xdr:rowOff>238125</xdr:rowOff>
    </xdr:to>
    <xdr:sp macro="" textlink="">
      <xdr:nvSpPr>
        <xdr:cNvPr id="16" name="フローチャート: 代替処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1696699" y="7324725"/>
          <a:ext cx="1809751" cy="20955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学籍番号又は債主番号</a:t>
          </a:r>
        </a:p>
      </xdr:txBody>
    </xdr:sp>
    <xdr:clientData/>
  </xdr:twoCellAnchor>
  <xdr:twoCellAnchor>
    <xdr:from>
      <xdr:col>34</xdr:col>
      <xdr:colOff>409575</xdr:colOff>
      <xdr:row>26</xdr:row>
      <xdr:rowOff>266700</xdr:rowOff>
    </xdr:from>
    <xdr:to>
      <xdr:col>35</xdr:col>
      <xdr:colOff>160805</xdr:colOff>
      <xdr:row>29</xdr:row>
      <xdr:rowOff>43143</xdr:rowOff>
    </xdr:to>
    <xdr:sp macro="" textlink="">
      <xdr:nvSpPr>
        <xdr:cNvPr id="17" name="円/楕円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13087350" y="7562850"/>
          <a:ext cx="437030" cy="6051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</xdr:txBody>
    </xdr:sp>
    <xdr:clientData/>
  </xdr:twoCellAnchor>
  <xdr:twoCellAnchor>
    <xdr:from>
      <xdr:col>33</xdr:col>
      <xdr:colOff>638175</xdr:colOff>
      <xdr:row>18</xdr:row>
      <xdr:rowOff>57150</xdr:rowOff>
    </xdr:from>
    <xdr:to>
      <xdr:col>35</xdr:col>
      <xdr:colOff>304800</xdr:colOff>
      <xdr:row>18</xdr:row>
      <xdr:rowOff>247650</xdr:rowOff>
    </xdr:to>
    <xdr:sp macro="" textlink="">
      <xdr:nvSpPr>
        <xdr:cNvPr id="18" name="フローチャート: 代替処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12630150" y="5143500"/>
          <a:ext cx="1038225" cy="190500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予算詳細名</a:t>
          </a:r>
        </a:p>
      </xdr:txBody>
    </xdr:sp>
    <xdr:clientData/>
  </xdr:twoCellAnchor>
  <xdr:twoCellAnchor>
    <xdr:from>
      <xdr:col>11</xdr:col>
      <xdr:colOff>361950</xdr:colOff>
      <xdr:row>9</xdr:row>
      <xdr:rowOff>247650</xdr:rowOff>
    </xdr:from>
    <xdr:to>
      <xdr:col>28</xdr:col>
      <xdr:colOff>66676</xdr:colOff>
      <xdr:row>21</xdr:row>
      <xdr:rowOff>133351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 bwMode="auto">
        <a:xfrm flipH="1" flipV="1">
          <a:off x="3705225" y="2847975"/>
          <a:ext cx="5553076" cy="320040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323850</xdr:colOff>
      <xdr:row>13</xdr:row>
      <xdr:rowOff>152400</xdr:rowOff>
    </xdr:from>
    <xdr:to>
      <xdr:col>28</xdr:col>
      <xdr:colOff>66676</xdr:colOff>
      <xdr:row>21</xdr:row>
      <xdr:rowOff>142876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 bwMode="auto">
        <a:xfrm flipH="1" flipV="1">
          <a:off x="3667125" y="3857625"/>
          <a:ext cx="5591176" cy="2200276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295276</xdr:colOff>
      <xdr:row>22</xdr:row>
      <xdr:rowOff>171450</xdr:rowOff>
    </xdr:from>
    <xdr:to>
      <xdr:col>28</xdr:col>
      <xdr:colOff>66675</xdr:colOff>
      <xdr:row>23</xdr:row>
      <xdr:rowOff>123825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 bwMode="auto">
        <a:xfrm flipH="1">
          <a:off x="3638551" y="6362700"/>
          <a:ext cx="5619749" cy="22860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314325</xdr:colOff>
      <xdr:row>7</xdr:row>
      <xdr:rowOff>247650</xdr:rowOff>
    </xdr:from>
    <xdr:to>
      <xdr:col>28</xdr:col>
      <xdr:colOff>66675</xdr:colOff>
      <xdr:row>22</xdr:row>
      <xdr:rowOff>180976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 bwMode="auto">
        <a:xfrm flipH="1" flipV="1">
          <a:off x="8210550" y="2295525"/>
          <a:ext cx="1047750" cy="4076701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266702</xdr:colOff>
      <xdr:row>11</xdr:row>
      <xdr:rowOff>219078</xdr:rowOff>
    </xdr:from>
    <xdr:to>
      <xdr:col>28</xdr:col>
      <xdr:colOff>85725</xdr:colOff>
      <xdr:row>22</xdr:row>
      <xdr:rowOff>190500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 flipH="1" flipV="1">
          <a:off x="8162927" y="3371853"/>
          <a:ext cx="1114423" cy="3009897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25</xdr:col>
      <xdr:colOff>323852</xdr:colOff>
      <xdr:row>23</xdr:row>
      <xdr:rowOff>133350</xdr:rowOff>
    </xdr:from>
    <xdr:to>
      <xdr:col>28</xdr:col>
      <xdr:colOff>104775</xdr:colOff>
      <xdr:row>23</xdr:row>
      <xdr:rowOff>133350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 bwMode="auto">
        <a:xfrm flipH="1">
          <a:off x="8220077" y="6600825"/>
          <a:ext cx="1076323" cy="0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152401</xdr:colOff>
      <xdr:row>19</xdr:row>
      <xdr:rowOff>266700</xdr:rowOff>
    </xdr:from>
    <xdr:to>
      <xdr:col>29</xdr:col>
      <xdr:colOff>161926</xdr:colOff>
      <xdr:row>21</xdr:row>
      <xdr:rowOff>9525</xdr:rowOff>
    </xdr:to>
    <xdr:sp macro="" textlink="">
      <xdr:nvSpPr>
        <xdr:cNvPr id="38" name="フローチャート: 代替処理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7134226" y="5629275"/>
          <a:ext cx="2571750" cy="29527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予定する業務内容の番号を記入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30</xdr:col>
      <xdr:colOff>304801</xdr:colOff>
      <xdr:row>11</xdr:row>
      <xdr:rowOff>133350</xdr:rowOff>
    </xdr:from>
    <xdr:to>
      <xdr:col>34</xdr:col>
      <xdr:colOff>133351</xdr:colOff>
      <xdr:row>12</xdr:row>
      <xdr:rowOff>152400</xdr:rowOff>
    </xdr:to>
    <xdr:sp macro="" textlink="">
      <xdr:nvSpPr>
        <xdr:cNvPr id="40" name="フローチャート: 代替処理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10239376" y="3286125"/>
          <a:ext cx="2571750" cy="29527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　労働条件等必要な事項を記入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6</xdr:col>
      <xdr:colOff>123825</xdr:colOff>
      <xdr:row>7</xdr:row>
      <xdr:rowOff>57150</xdr:rowOff>
    </xdr:from>
    <xdr:to>
      <xdr:col>10</xdr:col>
      <xdr:colOff>238125</xdr:colOff>
      <xdr:row>8</xdr:row>
      <xdr:rowOff>161924</xdr:rowOff>
    </xdr:to>
    <xdr:sp macro="" textlink="">
      <xdr:nvSpPr>
        <xdr:cNvPr id="42" name="角丸四角形吹き出し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828800" y="2105025"/>
          <a:ext cx="1295400" cy="380999"/>
        </a:xfrm>
        <a:prstGeom prst="wedgeRoundRectCallout">
          <a:avLst>
            <a:gd name="adj1" fmla="val -53922"/>
            <a:gd name="adj2" fmla="val 11084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accent1"/>
              </a:solidFill>
            </a:rPr>
            <a:t>予定を記入</a:t>
          </a:r>
        </a:p>
      </xdr:txBody>
    </xdr:sp>
    <xdr:clientData/>
  </xdr:twoCellAnchor>
  <xdr:oneCellAnchor>
    <xdr:from>
      <xdr:col>3</xdr:col>
      <xdr:colOff>19050</xdr:colOff>
      <xdr:row>3</xdr:row>
      <xdr:rowOff>66674</xdr:rowOff>
    </xdr:from>
    <xdr:ext cx="7648575" cy="657225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809625" y="1009649"/>
          <a:ext cx="7648575" cy="657225"/>
        </a:xfrm>
        <a:prstGeom prst="rect">
          <a:avLst/>
        </a:prstGeom>
        <a:solidFill>
          <a:schemeClr val="bg1"/>
        </a:solidFill>
        <a:ln w="38100">
          <a:solidFill>
            <a:schemeClr val="accent1"/>
          </a:solidFill>
        </a:ln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2000" b="1" cap="none" spc="0">
              <a:ln w="12700">
                <a:noFill/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実　施　申　請　時</a:t>
          </a:r>
          <a:endParaRPr lang="en-US" altLang="ja-JP" sz="2000" b="1" cap="none" spc="0">
            <a:ln w="12700">
              <a:noFill/>
              <a:prstDash val="solid"/>
            </a:ln>
            <a:solidFill>
              <a:schemeClr val="accent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ctr"/>
          <a:r>
            <a:rPr lang="ja-JP" altLang="en-US" sz="1500" b="0" cap="none" spc="0" baseline="0">
              <a:ln w="12700">
                <a:noFill/>
                <a:prstDash val="solid"/>
              </a:ln>
              <a:solidFill>
                <a:schemeClr val="accent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申請者⇒　業務実施者　⇒　事務部（説明・写交付）　⇒　決裁　⇒　申請者</a:t>
          </a:r>
        </a:p>
      </xdr:txBody>
    </xdr:sp>
    <xdr:clientData/>
  </xdr:oneCellAnchor>
  <xdr:twoCellAnchor>
    <xdr:from>
      <xdr:col>32</xdr:col>
      <xdr:colOff>95250</xdr:colOff>
      <xdr:row>15</xdr:row>
      <xdr:rowOff>85725</xdr:rowOff>
    </xdr:from>
    <xdr:to>
      <xdr:col>35</xdr:col>
      <xdr:colOff>200026</xdr:colOff>
      <xdr:row>16</xdr:row>
      <xdr:rowOff>104775</xdr:rowOff>
    </xdr:to>
    <xdr:sp macro="" textlink="">
      <xdr:nvSpPr>
        <xdr:cNvPr id="23" name="フローチャート: 代替処理 22">
          <a:extLst>
            <a:ext uri="{FF2B5EF4-FFF2-40B4-BE49-F238E27FC236}">
              <a16:creationId xmlns:a16="http://schemas.microsoft.com/office/drawing/2014/main" id="{BF5E3CCB-F71C-4B38-A42D-DD32DB9FA0C4}"/>
            </a:ext>
          </a:extLst>
        </xdr:cNvPr>
        <xdr:cNvSpPr/>
      </xdr:nvSpPr>
      <xdr:spPr bwMode="auto">
        <a:xfrm>
          <a:off x="13668375" y="4343400"/>
          <a:ext cx="2162176" cy="29527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　指導教員名を本人が記入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32</xdr:col>
      <xdr:colOff>590550</xdr:colOff>
      <xdr:row>28</xdr:row>
      <xdr:rowOff>142875</xdr:rowOff>
    </xdr:from>
    <xdr:to>
      <xdr:col>36</xdr:col>
      <xdr:colOff>304801</xdr:colOff>
      <xdr:row>29</xdr:row>
      <xdr:rowOff>161925</xdr:rowOff>
    </xdr:to>
    <xdr:sp macro="" textlink="">
      <xdr:nvSpPr>
        <xdr:cNvPr id="24" name="フローチャート: 代替処理 23">
          <a:extLst>
            <a:ext uri="{FF2B5EF4-FFF2-40B4-BE49-F238E27FC236}">
              <a16:creationId xmlns:a16="http://schemas.microsoft.com/office/drawing/2014/main" id="{23B00C19-231F-4617-B096-64C8C186F7DD}"/>
            </a:ext>
          </a:extLst>
        </xdr:cNvPr>
        <xdr:cNvSpPr/>
      </xdr:nvSpPr>
      <xdr:spPr bwMode="auto">
        <a:xfrm>
          <a:off x="14163675" y="7991475"/>
          <a:ext cx="2162176" cy="29527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rgbClr val="0070C0"/>
              </a:solidFill>
            </a:rPr>
            <a:t>　チューター名等を本人が記入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342900</xdr:colOff>
      <xdr:row>29</xdr:row>
      <xdr:rowOff>219075</xdr:rowOff>
    </xdr:from>
    <xdr:to>
      <xdr:col>26</xdr:col>
      <xdr:colOff>457200</xdr:colOff>
      <xdr:row>31</xdr:row>
      <xdr:rowOff>38100</xdr:rowOff>
    </xdr:to>
    <xdr:sp macro="" textlink="">
      <xdr:nvSpPr>
        <xdr:cNvPr id="74" name="角丸四角形吹き出し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 bwMode="auto">
        <a:xfrm>
          <a:off x="7324725" y="8343900"/>
          <a:ext cx="1466850" cy="371475"/>
        </a:xfrm>
        <a:prstGeom prst="wedgeRoundRectCallout">
          <a:avLst>
            <a:gd name="adj1" fmla="val 31975"/>
            <a:gd name="adj2" fmla="val -144852"/>
            <a:gd name="adj3" fmla="val 16667"/>
          </a:avLst>
        </a:prstGeom>
        <a:noFill/>
        <a:ln w="9525" cap="flat" cmpd="sng" algn="ctr">
          <a:solidFill>
            <a:schemeClr val="accent2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26</xdr:col>
      <xdr:colOff>38100</xdr:colOff>
      <xdr:row>29</xdr:row>
      <xdr:rowOff>133350</xdr:rowOff>
    </xdr:from>
    <xdr:to>
      <xdr:col>26</xdr:col>
      <xdr:colOff>457200</xdr:colOff>
      <xdr:row>30</xdr:row>
      <xdr:rowOff>228600</xdr:rowOff>
    </xdr:to>
    <xdr:sp macro="" textlink="">
      <xdr:nvSpPr>
        <xdr:cNvPr id="73" name="角丸四角形吹き出し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 bwMode="auto">
        <a:xfrm>
          <a:off x="8372475" y="8258175"/>
          <a:ext cx="419100" cy="371475"/>
        </a:xfrm>
        <a:prstGeom prst="wedgeRoundRectCallout">
          <a:avLst>
            <a:gd name="adj1" fmla="val 246261"/>
            <a:gd name="adj2" fmla="val -393571"/>
            <a:gd name="adj3" fmla="val 16667"/>
          </a:avLst>
        </a:prstGeom>
        <a:noFill/>
        <a:ln w="9525" cap="flat" cmpd="sng" algn="ctr">
          <a:solidFill>
            <a:schemeClr val="accent2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2</xdr:col>
      <xdr:colOff>9526</xdr:colOff>
      <xdr:row>19</xdr:row>
      <xdr:rowOff>76200</xdr:rowOff>
    </xdr:from>
    <xdr:to>
      <xdr:col>9</xdr:col>
      <xdr:colOff>171451</xdr:colOff>
      <xdr:row>21</xdr:row>
      <xdr:rowOff>19050</xdr:rowOff>
    </xdr:to>
    <xdr:sp macro="" textlink="">
      <xdr:nvSpPr>
        <xdr:cNvPr id="65" name="角丸四角形吹き出し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 bwMode="auto">
        <a:xfrm>
          <a:off x="409576" y="5438775"/>
          <a:ext cx="3000375" cy="495300"/>
        </a:xfrm>
        <a:prstGeom prst="wedgeRoundRectCallout">
          <a:avLst>
            <a:gd name="adj1" fmla="val 45652"/>
            <a:gd name="adj2" fmla="val -108955"/>
            <a:gd name="adj3" fmla="val 16667"/>
          </a:avLst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34</xdr:col>
      <xdr:colOff>484095</xdr:colOff>
      <xdr:row>3</xdr:row>
      <xdr:rowOff>95249</xdr:rowOff>
    </xdr:from>
    <xdr:to>
      <xdr:col>35</xdr:col>
      <xdr:colOff>336176</xdr:colOff>
      <xdr:row>5</xdr:row>
      <xdr:rowOff>13446</xdr:rowOff>
    </xdr:to>
    <xdr:sp macro="" textlink="">
      <xdr:nvSpPr>
        <xdr:cNvPr id="2" name="円/楕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3161870" y="1038224"/>
          <a:ext cx="537881" cy="470647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</a:p>
      </xdr:txBody>
    </xdr:sp>
    <xdr:clientData/>
  </xdr:twoCellAnchor>
  <xdr:twoCellAnchor>
    <xdr:from>
      <xdr:col>33</xdr:col>
      <xdr:colOff>654424</xdr:colOff>
      <xdr:row>3</xdr:row>
      <xdr:rowOff>16808</xdr:rowOff>
    </xdr:from>
    <xdr:to>
      <xdr:col>34</xdr:col>
      <xdr:colOff>383242</xdr:colOff>
      <xdr:row>5</xdr:row>
      <xdr:rowOff>2241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2646399" y="959783"/>
          <a:ext cx="414618" cy="537883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</a:p>
      </xdr:txBody>
    </xdr:sp>
    <xdr:clientData/>
  </xdr:twoCellAnchor>
  <xdr:twoCellAnchor>
    <xdr:from>
      <xdr:col>33</xdr:col>
      <xdr:colOff>116541</xdr:colOff>
      <xdr:row>3</xdr:row>
      <xdr:rowOff>84044</xdr:rowOff>
    </xdr:from>
    <xdr:to>
      <xdr:col>33</xdr:col>
      <xdr:colOff>665629</xdr:colOff>
      <xdr:row>5</xdr:row>
      <xdr:rowOff>13447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2108516" y="1027019"/>
          <a:ext cx="549088" cy="481853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Ｃ</a:t>
          </a:r>
        </a:p>
      </xdr:txBody>
    </xdr:sp>
    <xdr:clientData/>
  </xdr:twoCellAnchor>
  <xdr:twoCellAnchor>
    <xdr:from>
      <xdr:col>32</xdr:col>
      <xdr:colOff>197223</xdr:colOff>
      <xdr:row>2</xdr:row>
      <xdr:rowOff>259976</xdr:rowOff>
    </xdr:from>
    <xdr:to>
      <xdr:col>33</xdr:col>
      <xdr:colOff>150158</xdr:colOff>
      <xdr:row>4</xdr:row>
      <xdr:rowOff>188819</xdr:rowOff>
    </xdr:to>
    <xdr:sp macro="" textlink="">
      <xdr:nvSpPr>
        <xdr:cNvPr id="5" name="円/楕円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11503398" y="802901"/>
          <a:ext cx="638735" cy="6051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Ｄ</a:t>
          </a:r>
        </a:p>
      </xdr:txBody>
    </xdr:sp>
    <xdr:clientData/>
  </xdr:twoCellAnchor>
  <xdr:twoCellAnchor>
    <xdr:from>
      <xdr:col>31</xdr:col>
      <xdr:colOff>76200</xdr:colOff>
      <xdr:row>1</xdr:row>
      <xdr:rowOff>238125</xdr:rowOff>
    </xdr:from>
    <xdr:to>
      <xdr:col>32</xdr:col>
      <xdr:colOff>174812</xdr:colOff>
      <xdr:row>4</xdr:row>
      <xdr:rowOff>43143</xdr:rowOff>
    </xdr:to>
    <xdr:sp macro="" textlink="">
      <xdr:nvSpPr>
        <xdr:cNvPr id="6" name="円/楕円 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0696575" y="466725"/>
          <a:ext cx="784412" cy="795618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Ｅ</a:t>
          </a:r>
        </a:p>
      </xdr:txBody>
    </xdr:sp>
    <xdr:clientData/>
  </xdr:twoCellAnchor>
  <xdr:twoCellAnchor>
    <xdr:from>
      <xdr:col>31</xdr:col>
      <xdr:colOff>123826</xdr:colOff>
      <xdr:row>35</xdr:row>
      <xdr:rowOff>152400</xdr:rowOff>
    </xdr:from>
    <xdr:to>
      <xdr:col>32</xdr:col>
      <xdr:colOff>600076</xdr:colOff>
      <xdr:row>36</xdr:row>
      <xdr:rowOff>133350</xdr:rowOff>
    </xdr:to>
    <xdr:sp macro="" textlink="">
      <xdr:nvSpPr>
        <xdr:cNvPr id="18" name="フローチャート: 代替処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 bwMode="auto">
        <a:xfrm>
          <a:off x="10744201" y="9934575"/>
          <a:ext cx="1162050" cy="29527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chemeClr val="accent2"/>
              </a:solidFill>
            </a:rPr>
            <a:t>事務担当記入</a:t>
          </a:r>
          <a:endParaRPr kumimoji="1" lang="en-US" altLang="ja-JP" sz="1200" b="1">
            <a:solidFill>
              <a:schemeClr val="accent2"/>
            </a:solidFill>
          </a:endParaRPr>
        </a:p>
      </xdr:txBody>
    </xdr:sp>
    <xdr:clientData/>
  </xdr:twoCellAnchor>
  <xdr:oneCellAnchor>
    <xdr:from>
      <xdr:col>2</xdr:col>
      <xdr:colOff>390524</xdr:colOff>
      <xdr:row>3</xdr:row>
      <xdr:rowOff>95252</xdr:rowOff>
    </xdr:from>
    <xdr:ext cx="7648575" cy="647698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790574" y="1038227"/>
          <a:ext cx="7648575" cy="647698"/>
        </a:xfrm>
        <a:prstGeom prst="rect">
          <a:avLst/>
        </a:prstGeom>
        <a:solidFill>
          <a:schemeClr val="bg1"/>
        </a:solidFill>
        <a:ln w="38100">
          <a:solidFill>
            <a:schemeClr val="accent2"/>
          </a:solidFill>
        </a:ln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ja-JP" altLang="en-US" sz="2000" b="1" cap="none" spc="0">
              <a:ln w="12700">
                <a:noFill/>
                <a:prstDash val="solid"/>
              </a:ln>
              <a:solidFill>
                <a:schemeClr val="accent2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実　施　記　録　（申請者⇔業務実施者）</a:t>
          </a:r>
          <a:endParaRPr lang="en-US" altLang="ja-JP" sz="2000" b="1" cap="none" spc="0">
            <a:ln w="12700">
              <a:noFill/>
              <a:prstDash val="solid"/>
            </a:ln>
            <a:solidFill>
              <a:schemeClr val="accent2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  <a:p>
          <a:pPr algn="ctr"/>
          <a:r>
            <a:rPr lang="ja-JP" altLang="en-US" sz="1500" b="0" cap="none" spc="0" baseline="0">
              <a:ln w="12700">
                <a:noFill/>
                <a:prstDash val="solid"/>
              </a:ln>
              <a:solidFill>
                <a:schemeClr val="accent2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申請者（確認）⇒　業務実施者　⇒　事務部（確認・ヒアリング）　⇒　支払・保存</a:t>
          </a:r>
        </a:p>
      </xdr:txBody>
    </xdr:sp>
    <xdr:clientData/>
  </xdr:oneCellAnchor>
  <xdr:twoCellAnchor>
    <xdr:from>
      <xdr:col>9</xdr:col>
      <xdr:colOff>47624</xdr:colOff>
      <xdr:row>9</xdr:row>
      <xdr:rowOff>0</xdr:rowOff>
    </xdr:from>
    <xdr:to>
      <xdr:col>9</xdr:col>
      <xdr:colOff>504825</xdr:colOff>
      <xdr:row>10</xdr:row>
      <xdr:rowOff>266700</xdr:rowOff>
    </xdr:to>
    <xdr:sp macro="" textlink="">
      <xdr:nvSpPr>
        <xdr:cNvPr id="21" name="円/楕円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2666999" y="2600325"/>
          <a:ext cx="457201" cy="5429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</xdr:txBody>
    </xdr:sp>
    <xdr:clientData/>
  </xdr:twoCellAnchor>
  <xdr:twoCellAnchor>
    <xdr:from>
      <xdr:col>2</xdr:col>
      <xdr:colOff>99733</xdr:colOff>
      <xdr:row>13</xdr:row>
      <xdr:rowOff>142875</xdr:rowOff>
    </xdr:from>
    <xdr:to>
      <xdr:col>6</xdr:col>
      <xdr:colOff>5043</xdr:colOff>
      <xdr:row>13</xdr:row>
      <xdr:rowOff>198905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 bwMode="auto">
        <a:xfrm>
          <a:off x="499783" y="3848100"/>
          <a:ext cx="1210235" cy="5603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</xdr:col>
      <xdr:colOff>142875</xdr:colOff>
      <xdr:row>13</xdr:row>
      <xdr:rowOff>210111</xdr:rowOff>
    </xdr:from>
    <xdr:to>
      <xdr:col>5</xdr:col>
      <xdr:colOff>176491</xdr:colOff>
      <xdr:row>13</xdr:row>
      <xdr:rowOff>266140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 bwMode="auto">
        <a:xfrm>
          <a:off x="342900" y="3915336"/>
          <a:ext cx="1176616" cy="56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2568</xdr:colOff>
      <xdr:row>13</xdr:row>
      <xdr:rowOff>20163</xdr:rowOff>
    </xdr:from>
    <xdr:to>
      <xdr:col>14</xdr:col>
      <xdr:colOff>24532</xdr:colOff>
      <xdr:row>15</xdr:row>
      <xdr:rowOff>122835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rot="374246">
          <a:off x="3774468" y="3725388"/>
          <a:ext cx="831589" cy="655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申請者の都合により取消</a:t>
          </a:r>
          <a:endParaRPr kumimoji="1" lang="en-US" altLang="ja-JP" sz="1100">
            <a:solidFill>
              <a:sysClr val="windowText" lastClr="00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  <a:p>
          <a:endParaRPr kumimoji="1" lang="ja-JP" altLang="en-US" sz="1100">
            <a:solidFill>
              <a:srgbClr val="FF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11</xdr:col>
      <xdr:colOff>71158</xdr:colOff>
      <xdr:row>23</xdr:row>
      <xdr:rowOff>133350</xdr:rowOff>
    </xdr:from>
    <xdr:to>
      <xdr:col>12</xdr:col>
      <xdr:colOff>47625</xdr:colOff>
      <xdr:row>23</xdr:row>
      <xdr:rowOff>161925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 bwMode="auto">
        <a:xfrm>
          <a:off x="3414433" y="6600825"/>
          <a:ext cx="405092" cy="285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38100</xdr:colOff>
      <xdr:row>23</xdr:row>
      <xdr:rowOff>171450</xdr:rowOff>
    </xdr:from>
    <xdr:to>
      <xdr:col>11</xdr:col>
      <xdr:colOff>342900</xdr:colOff>
      <xdr:row>23</xdr:row>
      <xdr:rowOff>190500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 bwMode="auto">
        <a:xfrm>
          <a:off x="3381375" y="6638925"/>
          <a:ext cx="304800" cy="190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19051</xdr:colOff>
      <xdr:row>23</xdr:row>
      <xdr:rowOff>209550</xdr:rowOff>
    </xdr:from>
    <xdr:to>
      <xdr:col>12</xdr:col>
      <xdr:colOff>28576</xdr:colOff>
      <xdr:row>24</xdr:row>
      <xdr:rowOff>266700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876676" y="6677025"/>
          <a:ext cx="4381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①</a:t>
          </a:r>
        </a:p>
      </xdr:txBody>
    </xdr:sp>
    <xdr:clientData/>
  </xdr:twoCellAnchor>
  <xdr:twoCellAnchor>
    <xdr:from>
      <xdr:col>24</xdr:col>
      <xdr:colOff>19050</xdr:colOff>
      <xdr:row>6</xdr:row>
      <xdr:rowOff>266700</xdr:rowOff>
    </xdr:from>
    <xdr:to>
      <xdr:col>24</xdr:col>
      <xdr:colOff>400049</xdr:colOff>
      <xdr:row>9</xdr:row>
      <xdr:rowOff>54349</xdr:rowOff>
    </xdr:to>
    <xdr:sp macro="" textlink="">
      <xdr:nvSpPr>
        <xdr:cNvPr id="39" name="円/楕円 39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 bwMode="auto">
        <a:xfrm>
          <a:off x="7458075" y="2038350"/>
          <a:ext cx="380999" cy="616324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荒牧</a:t>
          </a:r>
        </a:p>
      </xdr:txBody>
    </xdr:sp>
    <xdr:clientData/>
  </xdr:twoCellAnchor>
  <xdr:twoCellAnchor>
    <xdr:from>
      <xdr:col>25</xdr:col>
      <xdr:colOff>410100</xdr:colOff>
      <xdr:row>6</xdr:row>
      <xdr:rowOff>216355</xdr:rowOff>
    </xdr:from>
    <xdr:to>
      <xdr:col>28</xdr:col>
      <xdr:colOff>202852</xdr:colOff>
      <xdr:row>8</xdr:row>
      <xdr:rowOff>251344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 rot="21399155">
          <a:off x="8306325" y="1988005"/>
          <a:ext cx="1088152" cy="587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出張</a:t>
          </a:r>
          <a:endParaRPr kumimoji="1" lang="en-US" altLang="ja-JP" sz="1300">
            <a:solidFill>
              <a:sysClr val="windowText" lastClr="00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  <a:p>
          <a:r>
            <a:rPr kumimoji="1" lang="ja-JP" altLang="en-US" sz="13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代理確認</a:t>
          </a:r>
        </a:p>
      </xdr:txBody>
    </xdr:sp>
    <xdr:clientData/>
  </xdr:twoCellAnchor>
  <xdr:twoCellAnchor>
    <xdr:from>
      <xdr:col>1</xdr:col>
      <xdr:colOff>123825</xdr:colOff>
      <xdr:row>17</xdr:row>
      <xdr:rowOff>28575</xdr:rowOff>
    </xdr:from>
    <xdr:to>
      <xdr:col>6</xdr:col>
      <xdr:colOff>232522</xdr:colOff>
      <xdr:row>18</xdr:row>
      <xdr:rowOff>144556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 rot="227188">
          <a:off x="323850" y="4838700"/>
          <a:ext cx="1613647" cy="392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13:00</a:t>
          </a:r>
          <a:r>
            <a:rPr kumimoji="1" lang="ja-JP" altLang="en-US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　  </a:t>
          </a:r>
          <a:r>
            <a:rPr kumimoji="1" lang="en-US" altLang="ja-JP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15:00</a:t>
          </a:r>
          <a:r>
            <a:rPr kumimoji="1" lang="ja-JP" altLang="en-US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　 </a:t>
          </a:r>
          <a:r>
            <a:rPr kumimoji="1" lang="en-US" altLang="ja-JP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2</a:t>
          </a:r>
          <a:endParaRPr kumimoji="1" lang="ja-JP" altLang="en-US" sz="1200" b="1">
            <a:solidFill>
              <a:sysClr val="windowText" lastClr="00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11</xdr:col>
      <xdr:colOff>28575</xdr:colOff>
      <xdr:row>16</xdr:row>
      <xdr:rowOff>238125</xdr:rowOff>
    </xdr:from>
    <xdr:to>
      <xdr:col>12</xdr:col>
      <xdr:colOff>171450</xdr:colOff>
      <xdr:row>18</xdr:row>
      <xdr:rowOff>19050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3371850" y="4772025"/>
          <a:ext cx="5715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①</a:t>
          </a:r>
        </a:p>
      </xdr:txBody>
    </xdr:sp>
    <xdr:clientData/>
  </xdr:twoCellAnchor>
  <xdr:twoCellAnchor>
    <xdr:from>
      <xdr:col>10</xdr:col>
      <xdr:colOff>19050</xdr:colOff>
      <xdr:row>9</xdr:row>
      <xdr:rowOff>19050</xdr:rowOff>
    </xdr:from>
    <xdr:to>
      <xdr:col>10</xdr:col>
      <xdr:colOff>600075</xdr:colOff>
      <xdr:row>10</xdr:row>
      <xdr:rowOff>257175</xdr:rowOff>
    </xdr:to>
    <xdr:sp macro="" textlink="">
      <xdr:nvSpPr>
        <xdr:cNvPr id="46" name="円/楕円 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 bwMode="auto">
        <a:xfrm>
          <a:off x="3257550" y="2619375"/>
          <a:ext cx="581025" cy="5143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桐生</a:t>
          </a:r>
        </a:p>
      </xdr:txBody>
    </xdr:sp>
    <xdr:clientData/>
  </xdr:twoCellAnchor>
  <xdr:twoCellAnchor>
    <xdr:from>
      <xdr:col>16</xdr:col>
      <xdr:colOff>137833</xdr:colOff>
      <xdr:row>23</xdr:row>
      <xdr:rowOff>114300</xdr:rowOff>
    </xdr:from>
    <xdr:to>
      <xdr:col>20</xdr:col>
      <xdr:colOff>52668</xdr:colOff>
      <xdr:row>23</xdr:row>
      <xdr:rowOff>170330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/>
      </xdr:nvCxnSpPr>
      <xdr:spPr bwMode="auto">
        <a:xfrm>
          <a:off x="5119408" y="6581775"/>
          <a:ext cx="1210235" cy="5603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180975</xdr:colOff>
      <xdr:row>23</xdr:row>
      <xdr:rowOff>181536</xdr:rowOff>
    </xdr:from>
    <xdr:to>
      <xdr:col>19</xdr:col>
      <xdr:colOff>214591</xdr:colOff>
      <xdr:row>23</xdr:row>
      <xdr:rowOff>237565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/>
      </xdr:nvCxnSpPr>
      <xdr:spPr bwMode="auto">
        <a:xfrm>
          <a:off x="4962525" y="6649011"/>
          <a:ext cx="1176616" cy="56029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15</xdr:col>
      <xdr:colOff>133349</xdr:colOff>
      <xdr:row>24</xdr:row>
      <xdr:rowOff>28575</xdr:rowOff>
    </xdr:from>
    <xdr:to>
      <xdr:col>20</xdr:col>
      <xdr:colOff>251571</xdr:colOff>
      <xdr:row>25</xdr:row>
      <xdr:rowOff>144556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 rot="227188">
          <a:off x="4914899" y="6772275"/>
          <a:ext cx="1613647" cy="392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13:00</a:t>
          </a:r>
          <a:r>
            <a:rPr kumimoji="1" lang="ja-JP" altLang="en-US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　  </a:t>
          </a:r>
          <a:r>
            <a:rPr kumimoji="1" lang="en-US" altLang="ja-JP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15:00</a:t>
          </a:r>
          <a:r>
            <a:rPr kumimoji="1" lang="ja-JP" altLang="en-US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　 </a:t>
          </a:r>
          <a:r>
            <a:rPr kumimoji="1" lang="en-US" altLang="ja-JP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2</a:t>
          </a:r>
          <a:endParaRPr kumimoji="1" lang="ja-JP" altLang="en-US" sz="1200" b="1">
            <a:solidFill>
              <a:sysClr val="windowText" lastClr="00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26</xdr:col>
      <xdr:colOff>0</xdr:colOff>
      <xdr:row>23</xdr:row>
      <xdr:rowOff>0</xdr:rowOff>
    </xdr:from>
    <xdr:to>
      <xdr:col>27</xdr:col>
      <xdr:colOff>60064</xdr:colOff>
      <xdr:row>25</xdr:row>
      <xdr:rowOff>102672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 rot="21301951">
          <a:off x="8334375" y="6467475"/>
          <a:ext cx="831589" cy="655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実施者の都合により変更</a:t>
          </a:r>
          <a:endParaRPr kumimoji="1" lang="en-US" altLang="ja-JP" sz="1100">
            <a:solidFill>
              <a:sysClr val="windowText" lastClr="00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  <a:p>
          <a:endParaRPr kumimoji="1" lang="ja-JP" altLang="en-US" sz="1100">
            <a:solidFill>
              <a:srgbClr val="FF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2</xdr:col>
      <xdr:colOff>342900</xdr:colOff>
      <xdr:row>6</xdr:row>
      <xdr:rowOff>47624</xdr:rowOff>
    </xdr:from>
    <xdr:to>
      <xdr:col>7</xdr:col>
      <xdr:colOff>161925</xdr:colOff>
      <xdr:row>7</xdr:row>
      <xdr:rowOff>276224</xdr:rowOff>
    </xdr:to>
    <xdr:sp macro="" textlink="">
      <xdr:nvSpPr>
        <xdr:cNvPr id="58" name="角丸四角形吹き出し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742950" y="1819274"/>
          <a:ext cx="1676400" cy="504825"/>
        </a:xfrm>
        <a:prstGeom prst="wedgeRoundRectCallout">
          <a:avLst>
            <a:gd name="adj1" fmla="val 107766"/>
            <a:gd name="adj2" fmla="val 11512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>
              <a:solidFill>
                <a:schemeClr val="accent2"/>
              </a:solidFill>
            </a:rPr>
            <a:t>実施者：当日の業務が終了したら押印</a:t>
          </a:r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9</xdr:col>
      <xdr:colOff>285749</xdr:colOff>
      <xdr:row>6</xdr:row>
      <xdr:rowOff>9524</xdr:rowOff>
    </xdr:from>
    <xdr:to>
      <xdr:col>12</xdr:col>
      <xdr:colOff>647699</xdr:colOff>
      <xdr:row>7</xdr:row>
      <xdr:rowOff>238124</xdr:rowOff>
    </xdr:to>
    <xdr:sp macro="" textlink="">
      <xdr:nvSpPr>
        <xdr:cNvPr id="59" name="角丸四角形吹き出し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 bwMode="auto">
        <a:xfrm>
          <a:off x="2714624" y="1781174"/>
          <a:ext cx="1704975" cy="504825"/>
        </a:xfrm>
        <a:prstGeom prst="wedgeRoundRectCallout">
          <a:avLst>
            <a:gd name="adj1" fmla="val -24560"/>
            <a:gd name="adj2" fmla="val 13399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>
              <a:solidFill>
                <a:schemeClr val="accent2"/>
              </a:solidFill>
            </a:rPr>
            <a:t>申請者：当日の業務従事を確認したら押印</a:t>
          </a:r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4</xdr:col>
      <xdr:colOff>180975</xdr:colOff>
      <xdr:row>15</xdr:row>
      <xdr:rowOff>28575</xdr:rowOff>
    </xdr:from>
    <xdr:to>
      <xdr:col>12</xdr:col>
      <xdr:colOff>171450</xdr:colOff>
      <xdr:row>16</xdr:row>
      <xdr:rowOff>247650</xdr:rowOff>
    </xdr:to>
    <xdr:sp macro="" textlink="">
      <xdr:nvSpPr>
        <xdr:cNvPr id="60" name="角丸四角形吹き出し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 bwMode="auto">
        <a:xfrm>
          <a:off x="1133475" y="4286250"/>
          <a:ext cx="2809875" cy="495300"/>
        </a:xfrm>
        <a:prstGeom prst="wedgeRoundRectCallout">
          <a:avLst>
            <a:gd name="adj1" fmla="val -36600"/>
            <a:gd name="adj2" fmla="val -11846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accent2"/>
              </a:solidFill>
            </a:rPr>
            <a:t>都合により実施しなかった時は</a:t>
          </a:r>
          <a:endParaRPr kumimoji="1" lang="en-US" altLang="ja-JP" sz="1200">
            <a:solidFill>
              <a:schemeClr val="accent2"/>
            </a:solidFill>
          </a:endParaRPr>
        </a:p>
        <a:p>
          <a:pPr algn="ctr"/>
          <a:r>
            <a:rPr kumimoji="1" lang="ja-JP" altLang="en-US" sz="1200">
              <a:solidFill>
                <a:schemeClr val="accent2"/>
              </a:solidFill>
            </a:rPr>
            <a:t>訂正し備考欄へ記録</a:t>
          </a:r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11</xdr:col>
      <xdr:colOff>33058</xdr:colOff>
      <xdr:row>13</xdr:row>
      <xdr:rowOff>114300</xdr:rowOff>
    </xdr:from>
    <xdr:to>
      <xdr:col>12</xdr:col>
      <xdr:colOff>9525</xdr:colOff>
      <xdr:row>13</xdr:row>
      <xdr:rowOff>142875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 bwMode="auto">
        <a:xfrm>
          <a:off x="3376333" y="3819525"/>
          <a:ext cx="405092" cy="2857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11</xdr:col>
      <xdr:colOff>0</xdr:colOff>
      <xdr:row>13</xdr:row>
      <xdr:rowOff>152400</xdr:rowOff>
    </xdr:from>
    <xdr:to>
      <xdr:col>11</xdr:col>
      <xdr:colOff>304800</xdr:colOff>
      <xdr:row>13</xdr:row>
      <xdr:rowOff>171450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 bwMode="auto">
        <a:xfrm>
          <a:off x="3343275" y="3857625"/>
          <a:ext cx="304800" cy="1905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180975</xdr:colOff>
      <xdr:row>15</xdr:row>
      <xdr:rowOff>28575</xdr:rowOff>
    </xdr:from>
    <xdr:to>
      <xdr:col>12</xdr:col>
      <xdr:colOff>171450</xdr:colOff>
      <xdr:row>16</xdr:row>
      <xdr:rowOff>247650</xdr:rowOff>
    </xdr:to>
    <xdr:sp macro="" textlink="">
      <xdr:nvSpPr>
        <xdr:cNvPr id="63" name="角丸四角形吹き出し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1133475" y="4286250"/>
          <a:ext cx="2809875" cy="495300"/>
        </a:xfrm>
        <a:prstGeom prst="wedgeRoundRectCallout">
          <a:avLst>
            <a:gd name="adj1" fmla="val 44598"/>
            <a:gd name="adj2" fmla="val -103186"/>
            <a:gd name="adj3" fmla="val 16667"/>
          </a:avLst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2</xdr:col>
      <xdr:colOff>19050</xdr:colOff>
      <xdr:row>19</xdr:row>
      <xdr:rowOff>76200</xdr:rowOff>
    </xdr:from>
    <xdr:to>
      <xdr:col>10</xdr:col>
      <xdr:colOff>342900</xdr:colOff>
      <xdr:row>21</xdr:row>
      <xdr:rowOff>19050</xdr:rowOff>
    </xdr:to>
    <xdr:sp macro="" textlink="">
      <xdr:nvSpPr>
        <xdr:cNvPr id="64" name="角丸四角形吹き出し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419100" y="5438775"/>
          <a:ext cx="2809875" cy="495300"/>
        </a:xfrm>
        <a:prstGeom prst="wedgeRoundRectCallout">
          <a:avLst>
            <a:gd name="adj1" fmla="val -33549"/>
            <a:gd name="adj2" fmla="val -12423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accent2"/>
              </a:solidFill>
            </a:rPr>
            <a:t>予定した日以外に実施した時は</a:t>
          </a:r>
          <a:endParaRPr kumimoji="1" lang="en-US" altLang="ja-JP" sz="1100">
            <a:solidFill>
              <a:schemeClr val="accent2"/>
            </a:solidFill>
          </a:endParaRPr>
        </a:p>
        <a:p>
          <a:pPr algn="ctr"/>
          <a:r>
            <a:rPr kumimoji="1" lang="ja-JP" altLang="en-US" sz="1100">
              <a:solidFill>
                <a:schemeClr val="accent2"/>
              </a:solidFill>
            </a:rPr>
            <a:t>追記して当日の実施が終了したら押印（サイン）</a:t>
          </a:r>
        </a:p>
      </xdr:txBody>
    </xdr:sp>
    <xdr:clientData/>
  </xdr:twoCellAnchor>
  <xdr:twoCellAnchor>
    <xdr:from>
      <xdr:col>4</xdr:col>
      <xdr:colOff>257175</xdr:colOff>
      <xdr:row>26</xdr:row>
      <xdr:rowOff>95250</xdr:rowOff>
    </xdr:from>
    <xdr:to>
      <xdr:col>12</xdr:col>
      <xdr:colOff>523875</xdr:colOff>
      <xdr:row>28</xdr:row>
      <xdr:rowOff>38100</xdr:rowOff>
    </xdr:to>
    <xdr:sp macro="" textlink="">
      <xdr:nvSpPr>
        <xdr:cNvPr id="66" name="角丸四角形吹き出し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 bwMode="auto">
        <a:xfrm>
          <a:off x="1304925" y="7391400"/>
          <a:ext cx="4124325" cy="495300"/>
        </a:xfrm>
        <a:prstGeom prst="wedgeRoundRectCallout">
          <a:avLst>
            <a:gd name="adj1" fmla="val 30492"/>
            <a:gd name="adj2" fmla="val -18192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accent2"/>
              </a:solidFill>
            </a:rPr>
            <a:t>予定した業務が変更になった時は</a:t>
          </a:r>
          <a:endParaRPr kumimoji="1" lang="en-US" altLang="ja-JP" sz="1100">
            <a:solidFill>
              <a:schemeClr val="accent2"/>
            </a:solidFill>
          </a:endParaRPr>
        </a:p>
        <a:p>
          <a:pPr algn="ctr"/>
          <a:r>
            <a:rPr kumimoji="1" lang="ja-JP" altLang="en-US" sz="1100">
              <a:solidFill>
                <a:schemeClr val="accent2"/>
              </a:solidFill>
            </a:rPr>
            <a:t>二線で訂正し実施した業務内容の番号を記入</a:t>
          </a:r>
        </a:p>
      </xdr:txBody>
    </xdr:sp>
    <xdr:clientData/>
  </xdr:twoCellAnchor>
  <xdr:twoCellAnchor>
    <xdr:from>
      <xdr:col>20</xdr:col>
      <xdr:colOff>219075</xdr:colOff>
      <xdr:row>9</xdr:row>
      <xdr:rowOff>76200</xdr:rowOff>
    </xdr:from>
    <xdr:to>
      <xdr:col>28</xdr:col>
      <xdr:colOff>114300</xdr:colOff>
      <xdr:row>11</xdr:row>
      <xdr:rowOff>19050</xdr:rowOff>
    </xdr:to>
    <xdr:sp macro="" textlink="">
      <xdr:nvSpPr>
        <xdr:cNvPr id="67" name="角丸四角形吹き出し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6496050" y="2676525"/>
          <a:ext cx="2809875" cy="495300"/>
        </a:xfrm>
        <a:prstGeom prst="wedgeRoundRectCallout">
          <a:avLst>
            <a:gd name="adj1" fmla="val 350"/>
            <a:gd name="adj2" fmla="val -9346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accent2"/>
              </a:solidFill>
            </a:rPr>
            <a:t>申請者が出張等で確認できない時は</a:t>
          </a:r>
          <a:endParaRPr kumimoji="1" lang="en-US" altLang="ja-JP" sz="1100">
            <a:solidFill>
              <a:schemeClr val="accent2"/>
            </a:solidFill>
          </a:endParaRPr>
        </a:p>
        <a:p>
          <a:pPr algn="ctr"/>
          <a:r>
            <a:rPr kumimoji="1" lang="ja-JP" altLang="en-US" sz="1100">
              <a:solidFill>
                <a:schemeClr val="accent2"/>
              </a:solidFill>
            </a:rPr>
            <a:t>代理の方が確認して押印</a:t>
          </a:r>
        </a:p>
      </xdr:txBody>
    </xdr:sp>
    <xdr:clientData/>
  </xdr:twoCellAnchor>
  <xdr:twoCellAnchor>
    <xdr:from>
      <xdr:col>18</xdr:col>
      <xdr:colOff>228600</xdr:colOff>
      <xdr:row>19</xdr:row>
      <xdr:rowOff>266700</xdr:rowOff>
    </xdr:from>
    <xdr:to>
      <xdr:col>26</xdr:col>
      <xdr:colOff>466725</xdr:colOff>
      <xdr:row>21</xdr:row>
      <xdr:rowOff>209550</xdr:rowOff>
    </xdr:to>
    <xdr:sp macro="" textlink="">
      <xdr:nvSpPr>
        <xdr:cNvPr id="68" name="角丸四角形吹き出し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5762625" y="5629275"/>
          <a:ext cx="3038475" cy="495300"/>
        </a:xfrm>
        <a:prstGeom prst="wedgeRoundRectCallout">
          <a:avLst>
            <a:gd name="adj1" fmla="val -34573"/>
            <a:gd name="adj2" fmla="val 14691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>
              <a:solidFill>
                <a:schemeClr val="accent2"/>
              </a:solidFill>
            </a:rPr>
            <a:t>都合により時間を変更した時は</a:t>
          </a:r>
          <a:endParaRPr kumimoji="1" lang="en-US" altLang="ja-JP" sz="1200">
            <a:solidFill>
              <a:schemeClr val="accent2"/>
            </a:solidFill>
          </a:endParaRPr>
        </a:p>
        <a:p>
          <a:pPr algn="ctr"/>
          <a:r>
            <a:rPr kumimoji="1" lang="ja-JP" altLang="en-US" sz="1200">
              <a:solidFill>
                <a:schemeClr val="accent2"/>
              </a:solidFill>
            </a:rPr>
            <a:t>訂正し、実施した時間の追記、備考欄へ記録</a:t>
          </a:r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18</xdr:col>
      <xdr:colOff>228600</xdr:colOff>
      <xdr:row>19</xdr:row>
      <xdr:rowOff>257175</xdr:rowOff>
    </xdr:from>
    <xdr:to>
      <xdr:col>26</xdr:col>
      <xdr:colOff>485775</xdr:colOff>
      <xdr:row>21</xdr:row>
      <xdr:rowOff>200025</xdr:rowOff>
    </xdr:to>
    <xdr:sp macro="" textlink="">
      <xdr:nvSpPr>
        <xdr:cNvPr id="69" name="角丸四角形吹き出し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 bwMode="auto">
        <a:xfrm>
          <a:off x="5762625" y="5619750"/>
          <a:ext cx="3057525" cy="495300"/>
        </a:xfrm>
        <a:prstGeom prst="wedgeRoundRectCallout">
          <a:avLst>
            <a:gd name="adj1" fmla="val 38899"/>
            <a:gd name="adj2" fmla="val 125660"/>
            <a:gd name="adj3" fmla="val 16667"/>
          </a:avLst>
        </a:prstGeom>
        <a:noFill/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15</xdr:col>
      <xdr:colOff>123825</xdr:colOff>
      <xdr:row>27</xdr:row>
      <xdr:rowOff>28575</xdr:rowOff>
    </xdr:from>
    <xdr:to>
      <xdr:col>20</xdr:col>
      <xdr:colOff>242047</xdr:colOff>
      <xdr:row>28</xdr:row>
      <xdr:rowOff>144556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 rot="21436912">
          <a:off x="4905375" y="7600950"/>
          <a:ext cx="1613647" cy="3922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14:00</a:t>
          </a:r>
          <a:r>
            <a:rPr kumimoji="1" lang="ja-JP" altLang="en-US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　  </a:t>
          </a:r>
          <a:r>
            <a:rPr kumimoji="1" lang="en-US" altLang="ja-JP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16:00</a:t>
          </a:r>
          <a:r>
            <a:rPr kumimoji="1" lang="ja-JP" altLang="en-US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　 </a:t>
          </a:r>
          <a:r>
            <a:rPr kumimoji="1" lang="en-US" altLang="ja-JP" sz="1200" b="1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2</a:t>
          </a:r>
          <a:endParaRPr kumimoji="1" lang="ja-JP" altLang="en-US" sz="1200" b="1">
            <a:solidFill>
              <a:sysClr val="windowText" lastClr="00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25</xdr:col>
      <xdr:colOff>57150</xdr:colOff>
      <xdr:row>26</xdr:row>
      <xdr:rowOff>219075</xdr:rowOff>
    </xdr:from>
    <xdr:to>
      <xdr:col>26</xdr:col>
      <xdr:colOff>190500</xdr:colOff>
      <xdr:row>28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7953375" y="7515225"/>
          <a:ext cx="57150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④</a:t>
          </a:r>
          <a:endParaRPr kumimoji="1" lang="en-US" altLang="ja-JP" sz="1600">
            <a:solidFill>
              <a:sysClr val="windowText" lastClr="00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16</xdr:col>
      <xdr:colOff>361950</xdr:colOff>
      <xdr:row>29</xdr:row>
      <xdr:rowOff>123824</xdr:rowOff>
    </xdr:from>
    <xdr:to>
      <xdr:col>26</xdr:col>
      <xdr:colOff>466725</xdr:colOff>
      <xdr:row>31</xdr:row>
      <xdr:rowOff>133349</xdr:rowOff>
    </xdr:to>
    <xdr:sp macro="" textlink="">
      <xdr:nvSpPr>
        <xdr:cNvPr id="72" name="角丸四角形吹き出し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 bwMode="auto">
        <a:xfrm>
          <a:off x="5343525" y="8248649"/>
          <a:ext cx="3457575" cy="561975"/>
        </a:xfrm>
        <a:prstGeom prst="wedgeRoundRectCallout">
          <a:avLst>
            <a:gd name="adj1" fmla="val -24121"/>
            <a:gd name="adj2" fmla="val -4123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accent2"/>
              </a:solidFill>
            </a:rPr>
            <a:t>予定していなかった業務を行った時は</a:t>
          </a:r>
          <a:endParaRPr kumimoji="1" lang="en-US" altLang="ja-JP" sz="1100">
            <a:solidFill>
              <a:schemeClr val="accent2"/>
            </a:solidFill>
          </a:endParaRPr>
        </a:p>
        <a:p>
          <a:pPr algn="ctr"/>
          <a:r>
            <a:rPr kumimoji="1" lang="ja-JP" altLang="en-US" sz="1100">
              <a:solidFill>
                <a:schemeClr val="accent2"/>
              </a:solidFill>
            </a:rPr>
            <a:t>業務内容を業務内容欄か備考へ記入</a:t>
          </a:r>
          <a:endParaRPr kumimoji="1" lang="en-US" altLang="ja-JP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25</xdr:col>
      <xdr:colOff>428625</xdr:colOff>
      <xdr:row>27</xdr:row>
      <xdr:rowOff>38099</xdr:rowOff>
    </xdr:from>
    <xdr:to>
      <xdr:col>27</xdr:col>
      <xdr:colOff>50539</xdr:colOff>
      <xdr:row>29</xdr:row>
      <xdr:rowOff>28574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 rot="258789">
          <a:off x="8324850" y="7610474"/>
          <a:ext cx="831589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プレゼン資料作成</a:t>
          </a:r>
          <a:endParaRPr kumimoji="1" lang="ja-JP" altLang="en-US" sz="1100">
            <a:solidFill>
              <a:srgbClr val="FF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25</xdr:col>
      <xdr:colOff>371475</xdr:colOff>
      <xdr:row>24</xdr:row>
      <xdr:rowOff>257175</xdr:rowOff>
    </xdr:from>
    <xdr:to>
      <xdr:col>28</xdr:col>
      <xdr:colOff>123825</xdr:colOff>
      <xdr:row>27</xdr:row>
      <xdr:rowOff>9525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/>
      </xdr:nvCxnSpPr>
      <xdr:spPr bwMode="auto">
        <a:xfrm flipH="1">
          <a:off x="8267700" y="7000875"/>
          <a:ext cx="1047750" cy="5810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ysDash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33</xdr:col>
      <xdr:colOff>314325</xdr:colOff>
      <xdr:row>35</xdr:row>
      <xdr:rowOff>123825</xdr:rowOff>
    </xdr:from>
    <xdr:to>
      <xdr:col>35</xdr:col>
      <xdr:colOff>104775</xdr:colOff>
      <xdr:row>36</xdr:row>
      <xdr:rowOff>104775</xdr:rowOff>
    </xdr:to>
    <xdr:sp macro="" textlink="">
      <xdr:nvSpPr>
        <xdr:cNvPr id="82" name="フローチャート: 代替処理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 bwMode="auto">
        <a:xfrm>
          <a:off x="12306300" y="9906000"/>
          <a:ext cx="1162050" cy="29527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chemeClr val="accent2"/>
              </a:solidFill>
            </a:rPr>
            <a:t>事務担当押印</a:t>
          </a:r>
          <a:endParaRPr kumimoji="1" lang="en-US" altLang="ja-JP" sz="1200" b="1">
            <a:solidFill>
              <a:schemeClr val="accent2"/>
            </a:solidFill>
          </a:endParaRPr>
        </a:p>
      </xdr:txBody>
    </xdr:sp>
    <xdr:clientData/>
  </xdr:twoCellAnchor>
  <xdr:twoCellAnchor>
    <xdr:from>
      <xdr:col>28</xdr:col>
      <xdr:colOff>114300</xdr:colOff>
      <xdr:row>35</xdr:row>
      <xdr:rowOff>123825</xdr:rowOff>
    </xdr:from>
    <xdr:to>
      <xdr:col>30</xdr:col>
      <xdr:colOff>533400</xdr:colOff>
      <xdr:row>36</xdr:row>
      <xdr:rowOff>104775</xdr:rowOff>
    </xdr:to>
    <xdr:sp macro="" textlink="">
      <xdr:nvSpPr>
        <xdr:cNvPr id="83" name="フローチャート: 代替処理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 bwMode="auto">
        <a:xfrm>
          <a:off x="9305925" y="9906000"/>
          <a:ext cx="1162050" cy="295275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chemeClr val="accent2"/>
              </a:solidFill>
            </a:rPr>
            <a:t>申請者記入</a:t>
          </a:r>
          <a:endParaRPr kumimoji="1" lang="en-US" altLang="ja-JP" sz="1200" b="1">
            <a:solidFill>
              <a:schemeClr val="accent2"/>
            </a:solidFill>
          </a:endParaRPr>
        </a:p>
      </xdr:txBody>
    </xdr:sp>
    <xdr:clientData/>
  </xdr:twoCellAnchor>
  <xdr:twoCellAnchor>
    <xdr:from>
      <xdr:col>6</xdr:col>
      <xdr:colOff>47625</xdr:colOff>
      <xdr:row>31</xdr:row>
      <xdr:rowOff>200025</xdr:rowOff>
    </xdr:from>
    <xdr:to>
      <xdr:col>12</xdr:col>
      <xdr:colOff>723899</xdr:colOff>
      <xdr:row>35</xdr:row>
      <xdr:rowOff>9526</xdr:rowOff>
    </xdr:to>
    <xdr:sp macro="" textlink="">
      <xdr:nvSpPr>
        <xdr:cNvPr id="84" name="フローチャート: 代替処理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 bwMode="auto">
        <a:xfrm>
          <a:off x="1752600" y="8877300"/>
          <a:ext cx="2743199" cy="914401"/>
        </a:xfrm>
        <a:prstGeom prst="flowChartAlternate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 b="1">
              <a:solidFill>
                <a:schemeClr val="accent2"/>
              </a:solidFill>
            </a:rPr>
            <a:t>申請者記入・実施者確認</a:t>
          </a:r>
          <a:endParaRPr kumimoji="1" lang="en-US" altLang="ja-JP" sz="1200" b="1">
            <a:solidFill>
              <a:schemeClr val="accent2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実施が全くなくても</a:t>
          </a:r>
          <a:endParaRPr kumimoji="1" lang="en-US" altLang="ja-JP" sz="1400" b="1">
            <a:solidFill>
              <a:srgbClr val="FF0000"/>
            </a:solidFill>
          </a:endParaRPr>
        </a:p>
        <a:p>
          <a:pPr algn="ctr"/>
          <a:r>
            <a:rPr kumimoji="1" lang="ja-JP" altLang="en-US" sz="1400" b="1">
              <a:solidFill>
                <a:srgbClr val="FF0000"/>
              </a:solidFill>
            </a:rPr>
            <a:t>「ゼロ時間」、「ゼロ円」で報告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723899</xdr:colOff>
      <xdr:row>33</xdr:row>
      <xdr:rowOff>104776</xdr:rowOff>
    </xdr:from>
    <xdr:to>
      <xdr:col>24</xdr:col>
      <xdr:colOff>390525</xdr:colOff>
      <xdr:row>35</xdr:row>
      <xdr:rowOff>257175</xdr:rowOff>
    </xdr:to>
    <xdr:cxnSp macro="">
      <xdr:nvCxnSpPr>
        <xdr:cNvPr id="86" name="直線矢印コネクタ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CxnSpPr>
          <a:stCxn id="84" idx="3"/>
        </xdr:cNvCxnSpPr>
      </xdr:nvCxnSpPr>
      <xdr:spPr bwMode="auto">
        <a:xfrm>
          <a:off x="4495799" y="9334501"/>
          <a:ext cx="3333751" cy="70484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723899</xdr:colOff>
      <xdr:row>33</xdr:row>
      <xdr:rowOff>104776</xdr:rowOff>
    </xdr:from>
    <xdr:to>
      <xdr:col>21</xdr:col>
      <xdr:colOff>228600</xdr:colOff>
      <xdr:row>36</xdr:row>
      <xdr:rowOff>9525</xdr:rowOff>
    </xdr:to>
    <xdr:cxnSp macro="">
      <xdr:nvCxnSpPr>
        <xdr:cNvPr id="88" name="直線矢印コネクタ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CxnSpPr>
          <a:stCxn id="84" idx="3"/>
        </xdr:cNvCxnSpPr>
      </xdr:nvCxnSpPr>
      <xdr:spPr bwMode="auto">
        <a:xfrm>
          <a:off x="4495799" y="9334501"/>
          <a:ext cx="2362201" cy="77152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723899</xdr:colOff>
      <xdr:row>33</xdr:row>
      <xdr:rowOff>104776</xdr:rowOff>
    </xdr:from>
    <xdr:to>
      <xdr:col>19</xdr:col>
      <xdr:colOff>200025</xdr:colOff>
      <xdr:row>36</xdr:row>
      <xdr:rowOff>9525</xdr:rowOff>
    </xdr:to>
    <xdr:cxnSp macro="">
      <xdr:nvCxnSpPr>
        <xdr:cNvPr id="91" name="直線矢印コネクタ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CxnSpPr>
          <a:stCxn id="84" idx="3"/>
        </xdr:cNvCxnSpPr>
      </xdr:nvCxnSpPr>
      <xdr:spPr bwMode="auto">
        <a:xfrm>
          <a:off x="4495799" y="9334501"/>
          <a:ext cx="1628776" cy="771524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12</xdr:col>
      <xdr:colOff>723899</xdr:colOff>
      <xdr:row>33</xdr:row>
      <xdr:rowOff>104776</xdr:rowOff>
    </xdr:from>
    <xdr:to>
      <xdr:col>16</xdr:col>
      <xdr:colOff>257175</xdr:colOff>
      <xdr:row>36</xdr:row>
      <xdr:rowOff>0</xdr:rowOff>
    </xdr:to>
    <xdr:cxnSp macro="">
      <xdr:nvCxnSpPr>
        <xdr:cNvPr id="94" name="直線矢印コネクタ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CxnSpPr>
          <a:stCxn id="84" idx="3"/>
        </xdr:cNvCxnSpPr>
      </xdr:nvCxnSpPr>
      <xdr:spPr bwMode="auto">
        <a:xfrm>
          <a:off x="4495799" y="9334501"/>
          <a:ext cx="742951" cy="76199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9</xdr:col>
      <xdr:colOff>66675</xdr:colOff>
      <xdr:row>16</xdr:row>
      <xdr:rowOff>247650</xdr:rowOff>
    </xdr:from>
    <xdr:to>
      <xdr:col>9</xdr:col>
      <xdr:colOff>523876</xdr:colOff>
      <xdr:row>18</xdr:row>
      <xdr:rowOff>238125</xdr:rowOff>
    </xdr:to>
    <xdr:sp macro="" textlink="">
      <xdr:nvSpPr>
        <xdr:cNvPr id="76" name="円/楕円 2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 bwMode="auto">
        <a:xfrm>
          <a:off x="2686050" y="4781550"/>
          <a:ext cx="457201" cy="5429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</xdr:txBody>
    </xdr:sp>
    <xdr:clientData/>
  </xdr:twoCellAnchor>
  <xdr:twoCellAnchor>
    <xdr:from>
      <xdr:col>9</xdr:col>
      <xdr:colOff>104775</xdr:colOff>
      <xdr:row>23</xdr:row>
      <xdr:rowOff>0</xdr:rowOff>
    </xdr:from>
    <xdr:to>
      <xdr:col>9</xdr:col>
      <xdr:colOff>561976</xdr:colOff>
      <xdr:row>24</xdr:row>
      <xdr:rowOff>266700</xdr:rowOff>
    </xdr:to>
    <xdr:sp macro="" textlink="">
      <xdr:nvSpPr>
        <xdr:cNvPr id="78" name="円/楕円 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 bwMode="auto">
        <a:xfrm>
          <a:off x="2724150" y="6467475"/>
          <a:ext cx="457201" cy="5429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</xdr:txBody>
    </xdr:sp>
    <xdr:clientData/>
  </xdr:twoCellAnchor>
  <xdr:twoCellAnchor>
    <xdr:from>
      <xdr:col>23</xdr:col>
      <xdr:colOff>28575</xdr:colOff>
      <xdr:row>7</xdr:row>
      <xdr:rowOff>0</xdr:rowOff>
    </xdr:from>
    <xdr:to>
      <xdr:col>23</xdr:col>
      <xdr:colOff>485776</xdr:colOff>
      <xdr:row>8</xdr:row>
      <xdr:rowOff>266700</xdr:rowOff>
    </xdr:to>
    <xdr:sp macro="" textlink="">
      <xdr:nvSpPr>
        <xdr:cNvPr id="79" name="円/楕円 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 bwMode="auto">
        <a:xfrm>
          <a:off x="7715250" y="2047875"/>
          <a:ext cx="457201" cy="5429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</xdr:txBody>
    </xdr:sp>
    <xdr:clientData/>
  </xdr:twoCellAnchor>
  <xdr:twoCellAnchor>
    <xdr:from>
      <xdr:col>23</xdr:col>
      <xdr:colOff>85725</xdr:colOff>
      <xdr:row>11</xdr:row>
      <xdr:rowOff>19050</xdr:rowOff>
    </xdr:from>
    <xdr:to>
      <xdr:col>23</xdr:col>
      <xdr:colOff>542926</xdr:colOff>
      <xdr:row>13</xdr:row>
      <xdr:rowOff>9525</xdr:rowOff>
    </xdr:to>
    <xdr:sp macro="" textlink="">
      <xdr:nvSpPr>
        <xdr:cNvPr id="85" name="円/楕円 2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 bwMode="auto">
        <a:xfrm>
          <a:off x="7772400" y="3171825"/>
          <a:ext cx="457201" cy="5429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</xdr:txBody>
    </xdr:sp>
    <xdr:clientData/>
  </xdr:twoCellAnchor>
  <xdr:twoCellAnchor>
    <xdr:from>
      <xdr:col>23</xdr:col>
      <xdr:colOff>85725</xdr:colOff>
      <xdr:row>23</xdr:row>
      <xdr:rowOff>9525</xdr:rowOff>
    </xdr:from>
    <xdr:to>
      <xdr:col>23</xdr:col>
      <xdr:colOff>542926</xdr:colOff>
      <xdr:row>25</xdr:row>
      <xdr:rowOff>0</xdr:rowOff>
    </xdr:to>
    <xdr:sp macro="" textlink="">
      <xdr:nvSpPr>
        <xdr:cNvPr id="87" name="円/楕円 2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 bwMode="auto">
        <a:xfrm>
          <a:off x="7772400" y="6477000"/>
          <a:ext cx="457201" cy="5429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</xdr:txBody>
    </xdr:sp>
    <xdr:clientData/>
  </xdr:twoCellAnchor>
  <xdr:twoCellAnchor>
    <xdr:from>
      <xdr:col>23</xdr:col>
      <xdr:colOff>76200</xdr:colOff>
      <xdr:row>27</xdr:row>
      <xdr:rowOff>0</xdr:rowOff>
    </xdr:from>
    <xdr:to>
      <xdr:col>23</xdr:col>
      <xdr:colOff>533401</xdr:colOff>
      <xdr:row>28</xdr:row>
      <xdr:rowOff>266700</xdr:rowOff>
    </xdr:to>
    <xdr:sp macro="" textlink="">
      <xdr:nvSpPr>
        <xdr:cNvPr id="89" name="円/楕円 2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/>
      </xdr:nvSpPr>
      <xdr:spPr bwMode="auto">
        <a:xfrm>
          <a:off x="7762875" y="7572375"/>
          <a:ext cx="457201" cy="5429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</xdr:txBody>
    </xdr:sp>
    <xdr:clientData/>
  </xdr:twoCellAnchor>
  <xdr:twoCellAnchor>
    <xdr:from>
      <xdr:col>2</xdr:col>
      <xdr:colOff>314325</xdr:colOff>
      <xdr:row>13</xdr:row>
      <xdr:rowOff>0</xdr:rowOff>
    </xdr:from>
    <xdr:to>
      <xdr:col>4</xdr:col>
      <xdr:colOff>247650</xdr:colOff>
      <xdr:row>14</xdr:row>
      <xdr:rowOff>238125</xdr:rowOff>
    </xdr:to>
    <xdr:sp macro="" textlink="">
      <xdr:nvSpPr>
        <xdr:cNvPr id="90" name="円/楕円 5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/>
      </xdr:nvSpPr>
      <xdr:spPr bwMode="auto">
        <a:xfrm>
          <a:off x="714375" y="3705225"/>
          <a:ext cx="581025" cy="5143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桐生</a:t>
          </a:r>
        </a:p>
      </xdr:txBody>
    </xdr:sp>
    <xdr:clientData/>
  </xdr:twoCellAnchor>
  <xdr:twoCellAnchor>
    <xdr:from>
      <xdr:col>10</xdr:col>
      <xdr:colOff>19050</xdr:colOff>
      <xdr:row>17</xdr:row>
      <xdr:rowOff>28575</xdr:rowOff>
    </xdr:from>
    <xdr:to>
      <xdr:col>10</xdr:col>
      <xdr:colOff>600075</xdr:colOff>
      <xdr:row>18</xdr:row>
      <xdr:rowOff>266700</xdr:rowOff>
    </xdr:to>
    <xdr:sp macro="" textlink="">
      <xdr:nvSpPr>
        <xdr:cNvPr id="92" name="円/楕円 5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 bwMode="auto">
        <a:xfrm>
          <a:off x="3257550" y="4838700"/>
          <a:ext cx="581025" cy="5143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桐生</a:t>
          </a:r>
        </a:p>
      </xdr:txBody>
    </xdr:sp>
    <xdr:clientData/>
  </xdr:twoCellAnchor>
  <xdr:twoCellAnchor>
    <xdr:from>
      <xdr:col>10</xdr:col>
      <xdr:colOff>9525</xdr:colOff>
      <xdr:row>22</xdr:row>
      <xdr:rowOff>266700</xdr:rowOff>
    </xdr:from>
    <xdr:to>
      <xdr:col>10</xdr:col>
      <xdr:colOff>590550</xdr:colOff>
      <xdr:row>24</xdr:row>
      <xdr:rowOff>228600</xdr:rowOff>
    </xdr:to>
    <xdr:sp macro="" textlink="">
      <xdr:nvSpPr>
        <xdr:cNvPr id="93" name="円/楕円 5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/>
      </xdr:nvSpPr>
      <xdr:spPr bwMode="auto">
        <a:xfrm>
          <a:off x="3248025" y="6457950"/>
          <a:ext cx="581025" cy="5143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桐生</a:t>
          </a:r>
        </a:p>
      </xdr:txBody>
    </xdr:sp>
    <xdr:clientData/>
  </xdr:twoCellAnchor>
  <xdr:twoCellAnchor>
    <xdr:from>
      <xdr:col>24</xdr:col>
      <xdr:colOff>9525</xdr:colOff>
      <xdr:row>11</xdr:row>
      <xdr:rowOff>28575</xdr:rowOff>
    </xdr:from>
    <xdr:to>
      <xdr:col>24</xdr:col>
      <xdr:colOff>590550</xdr:colOff>
      <xdr:row>12</xdr:row>
      <xdr:rowOff>266700</xdr:rowOff>
    </xdr:to>
    <xdr:sp macro="" textlink="">
      <xdr:nvSpPr>
        <xdr:cNvPr id="95" name="円/楕円 5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/>
      </xdr:nvSpPr>
      <xdr:spPr bwMode="auto">
        <a:xfrm>
          <a:off x="8315325" y="3181350"/>
          <a:ext cx="581025" cy="5143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桐生</a:t>
          </a:r>
        </a:p>
      </xdr:txBody>
    </xdr:sp>
    <xdr:clientData/>
  </xdr:twoCellAnchor>
  <xdr:twoCellAnchor>
    <xdr:from>
      <xdr:col>24</xdr:col>
      <xdr:colOff>9525</xdr:colOff>
      <xdr:row>23</xdr:row>
      <xdr:rowOff>28575</xdr:rowOff>
    </xdr:from>
    <xdr:to>
      <xdr:col>24</xdr:col>
      <xdr:colOff>590550</xdr:colOff>
      <xdr:row>24</xdr:row>
      <xdr:rowOff>266700</xdr:rowOff>
    </xdr:to>
    <xdr:sp macro="" textlink="">
      <xdr:nvSpPr>
        <xdr:cNvPr id="96" name="円/楕円 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/>
      </xdr:nvSpPr>
      <xdr:spPr bwMode="auto">
        <a:xfrm>
          <a:off x="8315325" y="6496050"/>
          <a:ext cx="581025" cy="5143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桐生</a:t>
          </a:r>
        </a:p>
      </xdr:txBody>
    </xdr:sp>
    <xdr:clientData/>
  </xdr:twoCellAnchor>
  <xdr:twoCellAnchor>
    <xdr:from>
      <xdr:col>24</xdr:col>
      <xdr:colOff>19050</xdr:colOff>
      <xdr:row>27</xdr:row>
      <xdr:rowOff>9525</xdr:rowOff>
    </xdr:from>
    <xdr:to>
      <xdr:col>24</xdr:col>
      <xdr:colOff>600075</xdr:colOff>
      <xdr:row>28</xdr:row>
      <xdr:rowOff>247650</xdr:rowOff>
    </xdr:to>
    <xdr:sp macro="" textlink="">
      <xdr:nvSpPr>
        <xdr:cNvPr id="97" name="円/楕円 5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/>
      </xdr:nvSpPr>
      <xdr:spPr bwMode="auto">
        <a:xfrm>
          <a:off x="8324850" y="7581900"/>
          <a:ext cx="581025" cy="5143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桐生</a:t>
          </a:r>
        </a:p>
      </xdr:txBody>
    </xdr:sp>
    <xdr:clientData/>
  </xdr:twoCellAnchor>
  <xdr:twoCellAnchor>
    <xdr:from>
      <xdr:col>34</xdr:col>
      <xdr:colOff>209550</xdr:colOff>
      <xdr:row>16</xdr:row>
      <xdr:rowOff>57150</xdr:rowOff>
    </xdr:from>
    <xdr:to>
      <xdr:col>35</xdr:col>
      <xdr:colOff>104775</xdr:colOff>
      <xdr:row>18</xdr:row>
      <xdr:rowOff>19050</xdr:rowOff>
    </xdr:to>
    <xdr:sp macro="" textlink="">
      <xdr:nvSpPr>
        <xdr:cNvPr id="98" name="円/楕円 5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 bwMode="auto">
        <a:xfrm>
          <a:off x="13916025" y="4591050"/>
          <a:ext cx="581025" cy="5143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桐生</a:t>
          </a:r>
        </a:p>
      </xdr:txBody>
    </xdr:sp>
    <xdr:clientData/>
  </xdr:twoCellAnchor>
  <xdr:twoCellAnchor>
    <xdr:from>
      <xdr:col>34</xdr:col>
      <xdr:colOff>247650</xdr:colOff>
      <xdr:row>27</xdr:row>
      <xdr:rowOff>28575</xdr:rowOff>
    </xdr:from>
    <xdr:to>
      <xdr:col>35</xdr:col>
      <xdr:colOff>19051</xdr:colOff>
      <xdr:row>29</xdr:row>
      <xdr:rowOff>19050</xdr:rowOff>
    </xdr:to>
    <xdr:sp macro="" textlink="">
      <xdr:nvSpPr>
        <xdr:cNvPr id="99" name="円/楕円 2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/>
      </xdr:nvSpPr>
      <xdr:spPr bwMode="auto">
        <a:xfrm>
          <a:off x="13954125" y="7600950"/>
          <a:ext cx="457201" cy="542925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</a:p>
      </xdr:txBody>
    </xdr:sp>
    <xdr:clientData/>
  </xdr:twoCellAnchor>
  <xdr:twoCellAnchor>
    <xdr:from>
      <xdr:col>18</xdr:col>
      <xdr:colOff>95250</xdr:colOff>
      <xdr:row>22</xdr:row>
      <xdr:rowOff>104775</xdr:rowOff>
    </xdr:from>
    <xdr:to>
      <xdr:col>19</xdr:col>
      <xdr:colOff>190500</xdr:colOff>
      <xdr:row>24</xdr:row>
      <xdr:rowOff>66675</xdr:rowOff>
    </xdr:to>
    <xdr:sp macro="" textlink="">
      <xdr:nvSpPr>
        <xdr:cNvPr id="100" name="円/楕円 5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/>
      </xdr:nvSpPr>
      <xdr:spPr bwMode="auto">
        <a:xfrm>
          <a:off x="6238875" y="6296025"/>
          <a:ext cx="581025" cy="514350"/>
        </a:xfrm>
        <a:prstGeom prst="ellipse">
          <a:avLst/>
        </a:pr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anchorCtr="0" upright="1"/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桐生</a:t>
          </a:r>
        </a:p>
      </xdr:txBody>
    </xdr:sp>
    <xdr:clientData/>
  </xdr:twoCellAnchor>
  <xdr:twoCellAnchor>
    <xdr:from>
      <xdr:col>37</xdr:col>
      <xdr:colOff>133349</xdr:colOff>
      <xdr:row>2</xdr:row>
      <xdr:rowOff>209550</xdr:rowOff>
    </xdr:from>
    <xdr:to>
      <xdr:col>40</xdr:col>
      <xdr:colOff>85725</xdr:colOff>
      <xdr:row>4</xdr:row>
      <xdr:rowOff>38100</xdr:rowOff>
    </xdr:to>
    <xdr:sp macro="" textlink="">
      <xdr:nvSpPr>
        <xdr:cNvPr id="80" name="角丸四角形吹き出し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 bwMode="auto">
        <a:xfrm>
          <a:off x="15601949" y="752475"/>
          <a:ext cx="2009776" cy="504825"/>
        </a:xfrm>
        <a:prstGeom prst="wedgeRoundRectCallout">
          <a:avLst>
            <a:gd name="adj1" fmla="val -4863"/>
            <a:gd name="adj2" fmla="val -9157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>
              <a:solidFill>
                <a:schemeClr val="accent2"/>
              </a:solidFill>
            </a:rPr>
            <a:t>毎月月初の日付を入れることで日付及び曜日を変更する。</a:t>
          </a:r>
          <a:endParaRPr kumimoji="1" lang="en-US" altLang="ja-JP" sz="1100">
            <a:solidFill>
              <a:schemeClr val="accent2"/>
            </a:solidFill>
          </a:endParaRPr>
        </a:p>
        <a:p>
          <a:pPr algn="ctr"/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  <xdr:twoCellAnchor>
    <xdr:from>
      <xdr:col>7</xdr:col>
      <xdr:colOff>221642</xdr:colOff>
      <xdr:row>9</xdr:row>
      <xdr:rowOff>10638</xdr:rowOff>
    </xdr:from>
    <xdr:to>
      <xdr:col>9</xdr:col>
      <xdr:colOff>72156</xdr:colOff>
      <xdr:row>11</xdr:row>
      <xdr:rowOff>113310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rot="374246">
          <a:off x="2479067" y="2610963"/>
          <a:ext cx="831589" cy="655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signature</a:t>
          </a:r>
        </a:p>
        <a:p>
          <a:endParaRPr kumimoji="1" lang="ja-JP" altLang="en-US" sz="1100">
            <a:solidFill>
              <a:srgbClr val="FF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7</xdr:col>
      <xdr:colOff>269267</xdr:colOff>
      <xdr:row>17</xdr:row>
      <xdr:rowOff>115413</xdr:rowOff>
    </xdr:from>
    <xdr:to>
      <xdr:col>9</xdr:col>
      <xdr:colOff>119781</xdr:colOff>
      <xdr:row>19</xdr:row>
      <xdr:rowOff>218085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rot="374246">
          <a:off x="2526692" y="4925538"/>
          <a:ext cx="831589" cy="655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signature</a:t>
          </a:r>
        </a:p>
        <a:p>
          <a:endParaRPr kumimoji="1" lang="ja-JP" altLang="en-US" sz="1100">
            <a:solidFill>
              <a:srgbClr val="FF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7</xdr:col>
      <xdr:colOff>259743</xdr:colOff>
      <xdr:row>23</xdr:row>
      <xdr:rowOff>115412</xdr:rowOff>
    </xdr:from>
    <xdr:to>
      <xdr:col>9</xdr:col>
      <xdr:colOff>110257</xdr:colOff>
      <xdr:row>25</xdr:row>
      <xdr:rowOff>218084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rot="374246">
          <a:off x="2517168" y="6582887"/>
          <a:ext cx="831589" cy="655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signature</a:t>
          </a:r>
        </a:p>
        <a:p>
          <a:endParaRPr kumimoji="1" lang="ja-JP" altLang="en-US" sz="1100">
            <a:solidFill>
              <a:srgbClr val="FF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21</xdr:col>
      <xdr:colOff>288318</xdr:colOff>
      <xdr:row>23</xdr:row>
      <xdr:rowOff>143987</xdr:rowOff>
    </xdr:from>
    <xdr:to>
      <xdr:col>23</xdr:col>
      <xdr:colOff>148357</xdr:colOff>
      <xdr:row>25</xdr:row>
      <xdr:rowOff>246659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rot="374246">
          <a:off x="8241693" y="6611462"/>
          <a:ext cx="831589" cy="655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signature</a:t>
          </a:r>
        </a:p>
        <a:p>
          <a:endParaRPr kumimoji="1" lang="ja-JP" altLang="en-US" sz="1100">
            <a:solidFill>
              <a:srgbClr val="FF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21</xdr:col>
      <xdr:colOff>288318</xdr:colOff>
      <xdr:row>27</xdr:row>
      <xdr:rowOff>163038</xdr:rowOff>
    </xdr:from>
    <xdr:to>
      <xdr:col>23</xdr:col>
      <xdr:colOff>148357</xdr:colOff>
      <xdr:row>29</xdr:row>
      <xdr:rowOff>265710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rot="374246">
          <a:off x="8241693" y="7735413"/>
          <a:ext cx="831589" cy="655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signature</a:t>
          </a:r>
        </a:p>
        <a:p>
          <a:endParaRPr kumimoji="1" lang="ja-JP" altLang="en-US" sz="1100">
            <a:solidFill>
              <a:srgbClr val="FF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21</xdr:col>
      <xdr:colOff>288318</xdr:colOff>
      <xdr:row>11</xdr:row>
      <xdr:rowOff>191613</xdr:rowOff>
    </xdr:from>
    <xdr:to>
      <xdr:col>23</xdr:col>
      <xdr:colOff>148357</xdr:colOff>
      <xdr:row>14</xdr:row>
      <xdr:rowOff>18060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rot="374246">
          <a:off x="8241693" y="3344388"/>
          <a:ext cx="831589" cy="655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signature</a:t>
          </a:r>
        </a:p>
        <a:p>
          <a:endParaRPr kumimoji="1" lang="ja-JP" altLang="en-US" sz="1100">
            <a:solidFill>
              <a:srgbClr val="FF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21</xdr:col>
      <xdr:colOff>278794</xdr:colOff>
      <xdr:row>7</xdr:row>
      <xdr:rowOff>96363</xdr:rowOff>
    </xdr:from>
    <xdr:to>
      <xdr:col>23</xdr:col>
      <xdr:colOff>138833</xdr:colOff>
      <xdr:row>9</xdr:row>
      <xdr:rowOff>199035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 rot="374246">
          <a:off x="8232169" y="2144238"/>
          <a:ext cx="831589" cy="6551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ysClr val="windowText" lastClr="000000"/>
              </a:solidFill>
              <a:latin typeface="HGS行書体" panose="03000600000000000000" pitchFamily="66" charset="-128"/>
              <a:ea typeface="HGS行書体" panose="03000600000000000000" pitchFamily="66" charset="-128"/>
            </a:rPr>
            <a:t>signature</a:t>
          </a:r>
        </a:p>
        <a:p>
          <a:endParaRPr kumimoji="1" lang="ja-JP" altLang="en-US" sz="1100">
            <a:solidFill>
              <a:srgbClr val="FF0000"/>
            </a:solidFill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twoCellAnchor>
  <xdr:twoCellAnchor>
    <xdr:from>
      <xdr:col>4</xdr:col>
      <xdr:colOff>57149</xdr:colOff>
      <xdr:row>11</xdr:row>
      <xdr:rowOff>47624</xdr:rowOff>
    </xdr:from>
    <xdr:to>
      <xdr:col>9</xdr:col>
      <xdr:colOff>428625</xdr:colOff>
      <xdr:row>12</xdr:row>
      <xdr:rowOff>266700</xdr:rowOff>
    </xdr:to>
    <xdr:sp macro="" textlink="">
      <xdr:nvSpPr>
        <xdr:cNvPr id="107" name="角丸四角形吹き出し 10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 bwMode="auto">
        <a:xfrm>
          <a:off x="1104899" y="3200399"/>
          <a:ext cx="2562226" cy="495301"/>
        </a:xfrm>
        <a:prstGeom prst="wedgeRoundRectCallout">
          <a:avLst>
            <a:gd name="adj1" fmla="val 20410"/>
            <a:gd name="adj2" fmla="val -11457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200">
              <a:solidFill>
                <a:schemeClr val="accent2"/>
              </a:solidFill>
            </a:rPr>
            <a:t>留学生：当日の業務が終了したら押印（サインも可。ただし、統一すること）</a:t>
          </a:r>
          <a:endParaRPr kumimoji="1" lang="ja-JP" altLang="en-US" sz="1100">
            <a:solidFill>
              <a:schemeClr val="accent2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112058</xdr:colOff>
      <xdr:row>39</xdr:row>
      <xdr:rowOff>89647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623176" y="10959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0"/>
  <sheetViews>
    <sheetView zoomScale="70" zoomScaleNormal="70" workbookViewId="0">
      <selection activeCell="M8" sqref="M8:M9"/>
    </sheetView>
  </sheetViews>
  <sheetFormatPr defaultRowHeight="12"/>
  <cols>
    <col min="1" max="1" width="2.625" style="29" customWidth="1"/>
    <col min="2" max="2" width="2.625" style="30" customWidth="1"/>
    <col min="3" max="3" width="6.375" style="11" customWidth="1"/>
    <col min="4" max="4" width="2.125" style="11" customWidth="1"/>
    <col min="5" max="5" width="6.375" style="11" customWidth="1"/>
    <col min="6" max="8" width="4.75" style="11" customWidth="1"/>
    <col min="9" max="11" width="8.125" style="11" customWidth="1"/>
    <col min="12" max="12" width="5.625" style="11" customWidth="1"/>
    <col min="13" max="13" width="10.125" style="11" customWidth="1"/>
    <col min="14" max="14" width="0.5" style="11" customWidth="1"/>
    <col min="15" max="15" width="2.625" style="29" customWidth="1"/>
    <col min="16" max="16" width="2.625" style="30" customWidth="1"/>
    <col min="17" max="17" width="6.375" style="11" customWidth="1"/>
    <col min="18" max="18" width="2.125" style="11" customWidth="1"/>
    <col min="19" max="19" width="6.375" style="11" customWidth="1"/>
    <col min="20" max="22" width="4.625" style="11" customWidth="1"/>
    <col min="23" max="25" width="8.125" style="11" customWidth="1"/>
    <col min="26" max="26" width="5.75" style="11" customWidth="1"/>
    <col min="27" max="27" width="10.125" style="11" customWidth="1"/>
    <col min="28" max="28" width="1.125" style="11" customWidth="1"/>
    <col min="29" max="29" width="4.625" style="11" customWidth="1"/>
    <col min="30" max="30" width="5.125" style="11" customWidth="1"/>
    <col min="31" max="35" width="9" style="11"/>
    <col min="36" max="36" width="5.125" style="11" customWidth="1"/>
    <col min="37" max="16384" width="9" style="11"/>
  </cols>
  <sheetData>
    <row r="1" spans="1:36" ht="18" customHeight="1" thickBot="1">
      <c r="A1" s="259" t="s">
        <v>2</v>
      </c>
      <c r="B1" s="253" t="s">
        <v>3</v>
      </c>
      <c r="C1" s="246" t="s">
        <v>81</v>
      </c>
      <c r="D1" s="256"/>
      <c r="E1" s="256"/>
      <c r="F1" s="238" t="s">
        <v>65</v>
      </c>
      <c r="G1" s="241" t="s">
        <v>64</v>
      </c>
      <c r="H1" s="242"/>
      <c r="I1" s="246" t="s">
        <v>113</v>
      </c>
      <c r="J1" s="246" t="s">
        <v>80</v>
      </c>
      <c r="K1" s="246" t="s">
        <v>15</v>
      </c>
      <c r="L1" s="246" t="s">
        <v>60</v>
      </c>
      <c r="M1" s="246" t="s">
        <v>51</v>
      </c>
      <c r="N1" s="33"/>
      <c r="O1" s="246" t="s">
        <v>2</v>
      </c>
      <c r="P1" s="253" t="s">
        <v>3</v>
      </c>
      <c r="Q1" s="246" t="s">
        <v>81</v>
      </c>
      <c r="R1" s="256"/>
      <c r="S1" s="256"/>
      <c r="T1" s="238" t="s">
        <v>65</v>
      </c>
      <c r="U1" s="241" t="s">
        <v>64</v>
      </c>
      <c r="V1" s="242"/>
      <c r="W1" s="246" t="s">
        <v>113</v>
      </c>
      <c r="X1" s="243" t="s">
        <v>80</v>
      </c>
      <c r="Y1" s="246" t="s">
        <v>15</v>
      </c>
      <c r="Z1" s="246" t="s">
        <v>60</v>
      </c>
      <c r="AA1" s="248" t="s">
        <v>51</v>
      </c>
      <c r="AC1" s="218" t="s">
        <v>84</v>
      </c>
      <c r="AD1" s="218"/>
      <c r="AE1" s="219"/>
      <c r="AF1" s="219"/>
      <c r="AG1" s="219"/>
      <c r="AH1" s="219"/>
      <c r="AI1" s="219"/>
      <c r="AJ1" s="219"/>
    </row>
    <row r="2" spans="1:36" ht="24.75" customHeight="1">
      <c r="A2" s="260"/>
      <c r="B2" s="254"/>
      <c r="C2" s="244"/>
      <c r="D2" s="257"/>
      <c r="E2" s="257"/>
      <c r="F2" s="239"/>
      <c r="G2" s="220" t="s">
        <v>62</v>
      </c>
      <c r="H2" s="222" t="s">
        <v>63</v>
      </c>
      <c r="I2" s="244"/>
      <c r="J2" s="244"/>
      <c r="K2" s="244"/>
      <c r="L2" s="244"/>
      <c r="M2" s="244"/>
      <c r="N2" s="12"/>
      <c r="O2" s="244"/>
      <c r="P2" s="254"/>
      <c r="Q2" s="244"/>
      <c r="R2" s="257"/>
      <c r="S2" s="257"/>
      <c r="T2" s="239"/>
      <c r="U2" s="222" t="s">
        <v>62</v>
      </c>
      <c r="V2" s="222" t="s">
        <v>63</v>
      </c>
      <c r="W2" s="244"/>
      <c r="X2" s="244"/>
      <c r="Y2" s="244"/>
      <c r="Z2" s="244"/>
      <c r="AA2" s="249"/>
      <c r="AC2" s="224" t="s">
        <v>53</v>
      </c>
      <c r="AD2" s="225"/>
      <c r="AE2" s="226"/>
      <c r="AF2" s="190" t="s">
        <v>47</v>
      </c>
      <c r="AG2" s="192"/>
      <c r="AH2" s="192"/>
      <c r="AI2" s="192"/>
      <c r="AJ2" s="227"/>
    </row>
    <row r="3" spans="1:36" ht="31.5" customHeight="1" thickBot="1">
      <c r="A3" s="261"/>
      <c r="B3" s="255"/>
      <c r="C3" s="258"/>
      <c r="D3" s="258"/>
      <c r="E3" s="258"/>
      <c r="F3" s="251"/>
      <c r="G3" s="221"/>
      <c r="H3" s="223"/>
      <c r="I3" s="251"/>
      <c r="J3" s="247"/>
      <c r="K3" s="247"/>
      <c r="L3" s="247"/>
      <c r="M3" s="247"/>
      <c r="N3" s="34"/>
      <c r="O3" s="252"/>
      <c r="P3" s="255"/>
      <c r="Q3" s="258"/>
      <c r="R3" s="258"/>
      <c r="S3" s="258"/>
      <c r="T3" s="240"/>
      <c r="U3" s="223"/>
      <c r="V3" s="223"/>
      <c r="W3" s="251"/>
      <c r="X3" s="245"/>
      <c r="Y3" s="247"/>
      <c r="Z3" s="247"/>
      <c r="AA3" s="250"/>
      <c r="AC3" s="228" t="s">
        <v>92</v>
      </c>
      <c r="AD3" s="229"/>
      <c r="AE3" s="230"/>
      <c r="AF3" s="231"/>
      <c r="AG3" s="232"/>
      <c r="AH3" s="232"/>
      <c r="AI3" s="232"/>
      <c r="AJ3" s="233"/>
    </row>
    <row r="4" spans="1:36" ht="21.75" customHeight="1">
      <c r="A4" s="215" t="s">
        <v>30</v>
      </c>
      <c r="B4" s="216" t="s">
        <v>85</v>
      </c>
      <c r="C4" s="13"/>
      <c r="D4" s="14" t="s">
        <v>17</v>
      </c>
      <c r="E4" s="13"/>
      <c r="F4" s="15" t="str">
        <f>IF(C4="","",(E4-C4)*1440/60)</f>
        <v/>
      </c>
      <c r="G4" s="31"/>
      <c r="H4" s="31"/>
      <c r="I4" s="31"/>
      <c r="J4" s="132"/>
      <c r="K4" s="132"/>
      <c r="L4" s="55"/>
      <c r="M4" s="207"/>
      <c r="N4" s="1"/>
      <c r="O4" s="217" t="s">
        <v>28</v>
      </c>
      <c r="P4" s="127" t="s">
        <v>87</v>
      </c>
      <c r="Q4" s="13"/>
      <c r="R4" s="14" t="s">
        <v>17</v>
      </c>
      <c r="S4" s="13"/>
      <c r="T4" s="15" t="str">
        <f>IF(Q4="","",(S4-Q4)*1440/60)</f>
        <v/>
      </c>
      <c r="U4" s="31"/>
      <c r="V4" s="31"/>
      <c r="W4" s="31"/>
      <c r="X4" s="206"/>
      <c r="Y4" s="207"/>
      <c r="Z4" s="59"/>
      <c r="AA4" s="208"/>
      <c r="AC4" s="209" t="s">
        <v>50</v>
      </c>
      <c r="AD4" s="210"/>
      <c r="AE4" s="211"/>
      <c r="AF4" s="234"/>
      <c r="AG4" s="234"/>
      <c r="AH4" s="234"/>
      <c r="AI4" s="234"/>
      <c r="AJ4" s="235"/>
    </row>
    <row r="5" spans="1:36" ht="21.75" customHeight="1" thickBot="1">
      <c r="A5" s="140"/>
      <c r="B5" s="128"/>
      <c r="C5" s="5"/>
      <c r="D5" s="6" t="s">
        <v>17</v>
      </c>
      <c r="E5" s="2"/>
      <c r="F5" s="4" t="str">
        <f>IF(C5="","",(E5-C5)*1440/60)</f>
        <v/>
      </c>
      <c r="G5" s="15"/>
      <c r="H5" s="15"/>
      <c r="I5" s="15"/>
      <c r="J5" s="141"/>
      <c r="K5" s="141"/>
      <c r="L5" s="56"/>
      <c r="M5" s="166"/>
      <c r="N5" s="1"/>
      <c r="O5" s="143"/>
      <c r="P5" s="128"/>
      <c r="Q5" s="5"/>
      <c r="R5" s="6" t="s">
        <v>17</v>
      </c>
      <c r="S5" s="2"/>
      <c r="T5" s="4" t="str">
        <f>IF(Q5="","",(S5-Q5)*1440/60)</f>
        <v/>
      </c>
      <c r="U5" s="15"/>
      <c r="V5" s="15"/>
      <c r="W5" s="15"/>
      <c r="X5" s="166"/>
      <c r="Y5" s="166"/>
      <c r="Z5" s="60"/>
      <c r="AA5" s="174"/>
      <c r="AC5" s="212"/>
      <c r="AD5" s="213"/>
      <c r="AE5" s="214"/>
      <c r="AF5" s="236"/>
      <c r="AG5" s="236"/>
      <c r="AH5" s="236"/>
      <c r="AI5" s="236"/>
      <c r="AJ5" s="237"/>
    </row>
    <row r="6" spans="1:36" ht="21.75" customHeight="1">
      <c r="A6" s="125" t="s">
        <v>26</v>
      </c>
      <c r="B6" s="127" t="s">
        <v>86</v>
      </c>
      <c r="C6" s="2"/>
      <c r="D6" s="3" t="s">
        <v>17</v>
      </c>
      <c r="E6" s="2"/>
      <c r="F6" s="4" t="str">
        <f>IF(C6="","",(E6-C6)*1440/60)</f>
        <v/>
      </c>
      <c r="G6" s="20"/>
      <c r="H6" s="20"/>
      <c r="I6" s="20"/>
      <c r="J6" s="129"/>
      <c r="K6" s="129"/>
      <c r="L6" s="57"/>
      <c r="M6" s="129"/>
      <c r="N6" s="1"/>
      <c r="O6" s="142" t="s">
        <v>9</v>
      </c>
      <c r="P6" s="150" t="s">
        <v>88</v>
      </c>
      <c r="Q6" s="62"/>
      <c r="R6" s="63" t="s">
        <v>103</v>
      </c>
      <c r="S6" s="62"/>
      <c r="T6" s="64"/>
      <c r="U6" s="65"/>
      <c r="V6" s="65"/>
      <c r="W6" s="20"/>
      <c r="X6" s="185"/>
      <c r="Y6" s="185"/>
      <c r="Z6" s="71"/>
      <c r="AA6" s="133"/>
      <c r="AC6" s="199" t="s">
        <v>72</v>
      </c>
      <c r="AD6" s="200"/>
      <c r="AE6" s="200"/>
      <c r="AF6" s="44"/>
      <c r="AG6" s="44"/>
      <c r="AH6" s="44"/>
      <c r="AI6" s="44"/>
      <c r="AJ6" s="44"/>
    </row>
    <row r="7" spans="1:36" ht="21.75" customHeight="1">
      <c r="A7" s="140"/>
      <c r="B7" s="128"/>
      <c r="C7" s="5"/>
      <c r="D7" s="6" t="s">
        <v>17</v>
      </c>
      <c r="E7" s="2"/>
      <c r="F7" s="4" t="str">
        <f>IF(C7="","",(E7-C7)*1440/60)</f>
        <v/>
      </c>
      <c r="G7" s="15"/>
      <c r="H7" s="15"/>
      <c r="I7" s="15"/>
      <c r="J7" s="141"/>
      <c r="K7" s="141"/>
      <c r="L7" s="56"/>
      <c r="M7" s="141"/>
      <c r="N7" s="1"/>
      <c r="O7" s="143"/>
      <c r="P7" s="151"/>
      <c r="Q7" s="67"/>
      <c r="R7" s="68" t="s">
        <v>17</v>
      </c>
      <c r="S7" s="62"/>
      <c r="T7" s="64" t="str">
        <f>IF(Q7="","",(S7-Q7)*1440/60)</f>
        <v/>
      </c>
      <c r="U7" s="69"/>
      <c r="V7" s="69"/>
      <c r="W7" s="15"/>
      <c r="X7" s="186"/>
      <c r="Y7" s="186"/>
      <c r="Z7" s="72"/>
      <c r="AA7" s="144"/>
      <c r="AC7" s="201" t="s">
        <v>75</v>
      </c>
      <c r="AD7" s="204" t="s">
        <v>76</v>
      </c>
      <c r="AE7" s="205"/>
      <c r="AF7" s="205"/>
      <c r="AG7" s="205"/>
      <c r="AH7" s="205"/>
      <c r="AI7" s="205"/>
      <c r="AJ7" s="205"/>
    </row>
    <row r="8" spans="1:36" ht="21.75" customHeight="1">
      <c r="A8" s="125" t="s">
        <v>27</v>
      </c>
      <c r="B8" s="127" t="s">
        <v>87</v>
      </c>
      <c r="C8" s="2"/>
      <c r="D8" s="3" t="s">
        <v>17</v>
      </c>
      <c r="E8" s="2"/>
      <c r="F8" s="4" t="str">
        <f t="shared" ref="F8:F35" si="0">IF(C8="","",(E8-C8)*1440/60)</f>
        <v/>
      </c>
      <c r="G8" s="20"/>
      <c r="H8" s="20"/>
      <c r="I8" s="20"/>
      <c r="J8" s="165"/>
      <c r="K8" s="165"/>
      <c r="L8" s="57"/>
      <c r="M8" s="129"/>
      <c r="N8" s="1"/>
      <c r="O8" s="142" t="s">
        <v>21</v>
      </c>
      <c r="P8" s="127" t="s">
        <v>5</v>
      </c>
      <c r="Q8" s="62">
        <v>0.625</v>
      </c>
      <c r="R8" s="63" t="s">
        <v>103</v>
      </c>
      <c r="S8" s="62">
        <v>0.70833333333333337</v>
      </c>
      <c r="T8" s="64">
        <v>2.0000000000000009</v>
      </c>
      <c r="U8" s="65"/>
      <c r="V8" s="65"/>
      <c r="W8" s="20"/>
      <c r="X8" s="185"/>
      <c r="Y8" s="185"/>
      <c r="Z8" s="71" t="s">
        <v>104</v>
      </c>
      <c r="AA8" s="133"/>
      <c r="AC8" s="202"/>
      <c r="AD8" s="205"/>
      <c r="AE8" s="205"/>
      <c r="AF8" s="205"/>
      <c r="AG8" s="205"/>
      <c r="AH8" s="205"/>
      <c r="AI8" s="205"/>
      <c r="AJ8" s="205"/>
    </row>
    <row r="9" spans="1:36" ht="21.75" customHeight="1">
      <c r="A9" s="140"/>
      <c r="B9" s="128"/>
      <c r="C9" s="5"/>
      <c r="D9" s="6" t="s">
        <v>17</v>
      </c>
      <c r="E9" s="2"/>
      <c r="F9" s="4" t="str">
        <f t="shared" si="0"/>
        <v/>
      </c>
      <c r="G9" s="15"/>
      <c r="H9" s="15"/>
      <c r="I9" s="15"/>
      <c r="J9" s="166"/>
      <c r="K9" s="166"/>
      <c r="L9" s="56"/>
      <c r="M9" s="141"/>
      <c r="N9" s="1"/>
      <c r="O9" s="143"/>
      <c r="P9" s="128"/>
      <c r="Q9" s="67"/>
      <c r="R9" s="68" t="s">
        <v>17</v>
      </c>
      <c r="S9" s="62"/>
      <c r="T9" s="64" t="str">
        <f>IF(Q9="","",(S9-Q9)*1440/60)</f>
        <v/>
      </c>
      <c r="U9" s="69"/>
      <c r="V9" s="69"/>
      <c r="W9" s="15"/>
      <c r="X9" s="186"/>
      <c r="Y9" s="186"/>
      <c r="Z9" s="72"/>
      <c r="AA9" s="144"/>
      <c r="AC9" s="202"/>
      <c r="AD9" s="205"/>
      <c r="AE9" s="205"/>
      <c r="AF9" s="205"/>
      <c r="AG9" s="205"/>
      <c r="AH9" s="205"/>
      <c r="AI9" s="205"/>
      <c r="AJ9" s="205"/>
    </row>
    <row r="10" spans="1:36" ht="21.75" customHeight="1">
      <c r="A10" s="125" t="s">
        <v>0</v>
      </c>
      <c r="B10" s="150" t="s">
        <v>88</v>
      </c>
      <c r="C10" s="62">
        <v>0.35416666666666669</v>
      </c>
      <c r="D10" s="63" t="s">
        <v>103</v>
      </c>
      <c r="E10" s="62">
        <v>0.39583333333333331</v>
      </c>
      <c r="F10" s="64">
        <v>0.999999999999999</v>
      </c>
      <c r="G10" s="65"/>
      <c r="H10" s="65"/>
      <c r="I10" s="20"/>
      <c r="J10" s="185"/>
      <c r="K10" s="185"/>
      <c r="L10" s="66" t="s">
        <v>55</v>
      </c>
      <c r="M10" s="165"/>
      <c r="N10" s="1"/>
      <c r="O10" s="142" t="s">
        <v>22</v>
      </c>
      <c r="P10" s="127" t="s">
        <v>89</v>
      </c>
      <c r="Q10" s="2"/>
      <c r="R10" s="3" t="s">
        <v>17</v>
      </c>
      <c r="S10" s="2"/>
      <c r="T10" s="4" t="str">
        <f t="shared" ref="T10:T33" si="1">IF(Q10="","",(S10-Q10)*1440/60)</f>
        <v/>
      </c>
      <c r="U10" s="20"/>
      <c r="V10" s="20"/>
      <c r="W10" s="20"/>
      <c r="X10" s="165"/>
      <c r="Y10" s="165"/>
      <c r="Z10" s="61"/>
      <c r="AA10" s="173"/>
      <c r="AC10" s="202"/>
      <c r="AD10" s="205"/>
      <c r="AE10" s="205"/>
      <c r="AF10" s="205"/>
      <c r="AG10" s="205"/>
      <c r="AH10" s="205"/>
      <c r="AI10" s="205"/>
      <c r="AJ10" s="205"/>
    </row>
    <row r="11" spans="1:36" ht="21.75" customHeight="1">
      <c r="A11" s="140"/>
      <c r="B11" s="151"/>
      <c r="C11" s="67">
        <v>0.54166666666666663</v>
      </c>
      <c r="D11" s="68" t="s">
        <v>103</v>
      </c>
      <c r="E11" s="62">
        <v>0.625</v>
      </c>
      <c r="F11" s="64">
        <v>2.0000000000000009</v>
      </c>
      <c r="G11" s="69"/>
      <c r="H11" s="69"/>
      <c r="I11" s="15"/>
      <c r="J11" s="186"/>
      <c r="K11" s="186"/>
      <c r="L11" s="70" t="s">
        <v>55</v>
      </c>
      <c r="M11" s="166"/>
      <c r="N11" s="1"/>
      <c r="O11" s="143"/>
      <c r="P11" s="128"/>
      <c r="Q11" s="5"/>
      <c r="R11" s="6" t="s">
        <v>17</v>
      </c>
      <c r="S11" s="2"/>
      <c r="T11" s="4" t="str">
        <f t="shared" si="1"/>
        <v/>
      </c>
      <c r="U11" s="15"/>
      <c r="V11" s="15"/>
      <c r="W11" s="15"/>
      <c r="X11" s="166"/>
      <c r="Y11" s="166"/>
      <c r="Z11" s="60"/>
      <c r="AA11" s="174"/>
      <c r="AC11" s="202"/>
      <c r="AD11" s="205"/>
      <c r="AE11" s="205"/>
      <c r="AF11" s="205"/>
      <c r="AG11" s="205"/>
      <c r="AH11" s="205"/>
      <c r="AI11" s="205"/>
      <c r="AJ11" s="205"/>
    </row>
    <row r="12" spans="1:36" ht="21.75" customHeight="1">
      <c r="A12" s="125" t="s">
        <v>18</v>
      </c>
      <c r="B12" s="127" t="s">
        <v>5</v>
      </c>
      <c r="C12" s="2"/>
      <c r="D12" s="3" t="s">
        <v>17</v>
      </c>
      <c r="E12" s="2"/>
      <c r="F12" s="4" t="str">
        <f>IF(C12="","",(E12-C12)*1440/60)</f>
        <v/>
      </c>
      <c r="G12" s="20"/>
      <c r="H12" s="20"/>
      <c r="I12" s="20"/>
      <c r="J12" s="129"/>
      <c r="K12" s="129"/>
      <c r="L12" s="57"/>
      <c r="M12" s="129"/>
      <c r="N12" s="1"/>
      <c r="O12" s="142" t="s">
        <v>10</v>
      </c>
      <c r="P12" s="150" t="s">
        <v>90</v>
      </c>
      <c r="Q12" s="62">
        <v>0.58333333333333337</v>
      </c>
      <c r="R12" s="63" t="s">
        <v>103</v>
      </c>
      <c r="S12" s="62">
        <v>0.70833333333333337</v>
      </c>
      <c r="T12" s="64">
        <v>3</v>
      </c>
      <c r="U12" s="65"/>
      <c r="V12" s="65"/>
      <c r="W12" s="20"/>
      <c r="X12" s="185"/>
      <c r="Y12" s="185"/>
      <c r="Z12" s="71" t="s">
        <v>104</v>
      </c>
      <c r="AA12" s="133"/>
      <c r="AC12" s="202"/>
      <c r="AD12" s="205"/>
      <c r="AE12" s="205"/>
      <c r="AF12" s="205"/>
      <c r="AG12" s="205"/>
      <c r="AH12" s="205"/>
      <c r="AI12" s="205"/>
      <c r="AJ12" s="205"/>
    </row>
    <row r="13" spans="1:36" ht="21.75" customHeight="1">
      <c r="A13" s="140"/>
      <c r="B13" s="128"/>
      <c r="C13" s="5"/>
      <c r="D13" s="6" t="s">
        <v>17</v>
      </c>
      <c r="E13" s="2"/>
      <c r="F13" s="4" t="str">
        <f>IF(C13="","",(E13-C13)*1440/60)</f>
        <v/>
      </c>
      <c r="G13" s="15"/>
      <c r="H13" s="15"/>
      <c r="I13" s="15"/>
      <c r="J13" s="141"/>
      <c r="K13" s="141"/>
      <c r="L13" s="56"/>
      <c r="M13" s="141"/>
      <c r="N13" s="1"/>
      <c r="O13" s="143"/>
      <c r="P13" s="151"/>
      <c r="Q13" s="67"/>
      <c r="R13" s="68" t="s">
        <v>17</v>
      </c>
      <c r="S13" s="62"/>
      <c r="T13" s="64" t="str">
        <f t="shared" si="1"/>
        <v/>
      </c>
      <c r="U13" s="69"/>
      <c r="V13" s="69"/>
      <c r="W13" s="15"/>
      <c r="X13" s="186"/>
      <c r="Y13" s="186"/>
      <c r="Z13" s="72"/>
      <c r="AA13" s="144"/>
      <c r="AC13" s="203"/>
      <c r="AD13" s="205"/>
      <c r="AE13" s="205"/>
      <c r="AF13" s="205"/>
      <c r="AG13" s="205"/>
      <c r="AH13" s="205"/>
      <c r="AI13" s="205"/>
      <c r="AJ13" s="205"/>
    </row>
    <row r="14" spans="1:36" ht="21.75" customHeight="1" thickBot="1">
      <c r="A14" s="125" t="s">
        <v>19</v>
      </c>
      <c r="B14" s="127" t="s">
        <v>89</v>
      </c>
      <c r="C14" s="62">
        <v>0.375</v>
      </c>
      <c r="D14" s="63" t="s">
        <v>103</v>
      </c>
      <c r="E14" s="62">
        <v>0.45833333333333331</v>
      </c>
      <c r="F14" s="64">
        <v>1.9999999999999996</v>
      </c>
      <c r="G14" s="65"/>
      <c r="H14" s="65"/>
      <c r="I14" s="20"/>
      <c r="J14" s="171"/>
      <c r="K14" s="171"/>
      <c r="L14" s="66" t="s">
        <v>55</v>
      </c>
      <c r="M14" s="165"/>
      <c r="N14" s="1"/>
      <c r="O14" s="142" t="s">
        <v>11</v>
      </c>
      <c r="P14" s="127" t="s">
        <v>85</v>
      </c>
      <c r="Q14" s="2"/>
      <c r="R14" s="3" t="s">
        <v>17</v>
      </c>
      <c r="S14" s="2"/>
      <c r="T14" s="4" t="str">
        <f t="shared" si="1"/>
        <v/>
      </c>
      <c r="U14" s="20"/>
      <c r="V14" s="20"/>
      <c r="W14" s="20"/>
      <c r="X14" s="165"/>
      <c r="Y14" s="165"/>
      <c r="Z14" s="61"/>
      <c r="AA14" s="173"/>
      <c r="AC14" s="196" t="s">
        <v>77</v>
      </c>
      <c r="AD14" s="197"/>
      <c r="AE14" s="197"/>
      <c r="AF14" s="197"/>
      <c r="AG14" s="197"/>
      <c r="AH14" s="197"/>
      <c r="AI14" s="197"/>
      <c r="AJ14" s="197"/>
    </row>
    <row r="15" spans="1:36" ht="21.75" customHeight="1">
      <c r="A15" s="140"/>
      <c r="B15" s="128"/>
      <c r="C15" s="67"/>
      <c r="D15" s="68" t="s">
        <v>17</v>
      </c>
      <c r="E15" s="62"/>
      <c r="F15" s="64" t="str">
        <f>IF(C15="","",(E15-C15)*1440/60)</f>
        <v/>
      </c>
      <c r="G15" s="69"/>
      <c r="H15" s="69"/>
      <c r="I15" s="15"/>
      <c r="J15" s="172"/>
      <c r="K15" s="172"/>
      <c r="L15" s="70"/>
      <c r="M15" s="166"/>
      <c r="N15" s="1"/>
      <c r="O15" s="143"/>
      <c r="P15" s="128"/>
      <c r="Q15" s="5"/>
      <c r="R15" s="6" t="s">
        <v>17</v>
      </c>
      <c r="S15" s="2"/>
      <c r="T15" s="4" t="str">
        <f t="shared" si="1"/>
        <v/>
      </c>
      <c r="U15" s="15"/>
      <c r="V15" s="15"/>
      <c r="W15" s="15"/>
      <c r="X15" s="166"/>
      <c r="Y15" s="166"/>
      <c r="Z15" s="60"/>
      <c r="AA15" s="174"/>
      <c r="AC15" s="167" t="s">
        <v>79</v>
      </c>
      <c r="AD15" s="168"/>
      <c r="AE15" s="169"/>
      <c r="AF15" s="169"/>
      <c r="AG15" s="169"/>
      <c r="AH15" s="169"/>
      <c r="AI15" s="169"/>
      <c r="AJ15" s="170"/>
    </row>
    <row r="16" spans="1:36" ht="21.75" customHeight="1">
      <c r="A16" s="125" t="s">
        <v>1</v>
      </c>
      <c r="B16" s="127" t="s">
        <v>90</v>
      </c>
      <c r="C16" s="2"/>
      <c r="D16" s="3" t="s">
        <v>17</v>
      </c>
      <c r="E16" s="2"/>
      <c r="F16" s="4" t="str">
        <f t="shared" si="0"/>
        <v/>
      </c>
      <c r="G16" s="20"/>
      <c r="H16" s="20"/>
      <c r="I16" s="20"/>
      <c r="J16" s="50"/>
      <c r="K16" s="50"/>
      <c r="L16" s="57"/>
      <c r="M16" s="165"/>
      <c r="N16" s="1"/>
      <c r="O16" s="142" t="s">
        <v>25</v>
      </c>
      <c r="P16" s="127" t="s">
        <v>86</v>
      </c>
      <c r="Q16" s="2"/>
      <c r="R16" s="3" t="s">
        <v>17</v>
      </c>
      <c r="S16" s="2"/>
      <c r="T16" s="4" t="str">
        <f t="shared" si="1"/>
        <v/>
      </c>
      <c r="U16" s="20"/>
      <c r="V16" s="20"/>
      <c r="W16" s="20"/>
      <c r="X16" s="165"/>
      <c r="Y16" s="165"/>
      <c r="Z16" s="61"/>
      <c r="AA16" s="173"/>
      <c r="AC16" s="145" t="s">
        <v>34</v>
      </c>
      <c r="AD16" s="146"/>
      <c r="AE16" s="147"/>
      <c r="AF16" s="148" t="s">
        <v>108</v>
      </c>
      <c r="AG16" s="147"/>
      <c r="AH16" s="147"/>
      <c r="AI16" s="147"/>
      <c r="AJ16" s="149"/>
    </row>
    <row r="17" spans="1:36" ht="21.75" customHeight="1">
      <c r="A17" s="140"/>
      <c r="B17" s="128"/>
      <c r="C17" s="5"/>
      <c r="D17" s="6" t="s">
        <v>17</v>
      </c>
      <c r="E17" s="2"/>
      <c r="F17" s="4" t="str">
        <f t="shared" si="0"/>
        <v/>
      </c>
      <c r="G17" s="15"/>
      <c r="H17" s="15"/>
      <c r="I17" s="15"/>
      <c r="J17" s="51"/>
      <c r="K17" s="51"/>
      <c r="L17" s="56"/>
      <c r="M17" s="166"/>
      <c r="N17" s="1"/>
      <c r="O17" s="143"/>
      <c r="P17" s="128"/>
      <c r="Q17" s="5"/>
      <c r="R17" s="6" t="s">
        <v>17</v>
      </c>
      <c r="S17" s="2"/>
      <c r="T17" s="4" t="str">
        <f t="shared" si="1"/>
        <v/>
      </c>
      <c r="U17" s="15"/>
      <c r="V17" s="15"/>
      <c r="W17" s="15"/>
      <c r="X17" s="166"/>
      <c r="Y17" s="166"/>
      <c r="Z17" s="60"/>
      <c r="AA17" s="174"/>
      <c r="AC17" s="152" t="s">
        <v>82</v>
      </c>
      <c r="AD17" s="153"/>
      <c r="AE17" s="154"/>
      <c r="AF17" s="158" t="s">
        <v>107</v>
      </c>
      <c r="AG17" s="159"/>
      <c r="AH17" s="159"/>
      <c r="AI17" s="159"/>
      <c r="AJ17" s="160"/>
    </row>
    <row r="18" spans="1:36" ht="21.75" customHeight="1">
      <c r="A18" s="125" t="s">
        <v>31</v>
      </c>
      <c r="B18" s="127" t="s">
        <v>85</v>
      </c>
      <c r="C18" s="2"/>
      <c r="D18" s="3" t="s">
        <v>17</v>
      </c>
      <c r="E18" s="2"/>
      <c r="F18" s="4" t="str">
        <f t="shared" si="0"/>
        <v/>
      </c>
      <c r="G18" s="20"/>
      <c r="H18" s="20"/>
      <c r="I18" s="20"/>
      <c r="J18" s="129"/>
      <c r="K18" s="129"/>
      <c r="L18" s="57"/>
      <c r="M18" s="165"/>
      <c r="N18" s="1"/>
      <c r="O18" s="142" t="s">
        <v>29</v>
      </c>
      <c r="P18" s="127" t="s">
        <v>87</v>
      </c>
      <c r="Q18" s="2"/>
      <c r="R18" s="3" t="s">
        <v>17</v>
      </c>
      <c r="S18" s="2"/>
      <c r="T18" s="4" t="str">
        <f>IF(Q18="","",(S18-Q18)*1440/60)</f>
        <v/>
      </c>
      <c r="U18" s="20"/>
      <c r="V18" s="20"/>
      <c r="W18" s="20"/>
      <c r="X18" s="165"/>
      <c r="Y18" s="165"/>
      <c r="Z18" s="61"/>
      <c r="AA18" s="173"/>
      <c r="AC18" s="155"/>
      <c r="AD18" s="156"/>
      <c r="AE18" s="157"/>
      <c r="AF18" s="161"/>
      <c r="AG18" s="156"/>
      <c r="AH18" s="156"/>
      <c r="AI18" s="156"/>
      <c r="AJ18" s="162"/>
    </row>
    <row r="19" spans="1:36" ht="21.75" customHeight="1">
      <c r="A19" s="140"/>
      <c r="B19" s="128"/>
      <c r="C19" s="5"/>
      <c r="D19" s="6" t="s">
        <v>17</v>
      </c>
      <c r="E19" s="2"/>
      <c r="F19" s="4" t="str">
        <f t="shared" si="0"/>
        <v/>
      </c>
      <c r="G19" s="15"/>
      <c r="H19" s="15"/>
      <c r="I19" s="15"/>
      <c r="J19" s="141"/>
      <c r="K19" s="141"/>
      <c r="L19" s="56"/>
      <c r="M19" s="166"/>
      <c r="N19" s="1"/>
      <c r="O19" s="143"/>
      <c r="P19" s="128"/>
      <c r="Q19" s="5"/>
      <c r="R19" s="6" t="s">
        <v>17</v>
      </c>
      <c r="S19" s="2"/>
      <c r="T19" s="4" t="str">
        <f>IF(Q19="","",(S19-Q19)*1440/60)</f>
        <v/>
      </c>
      <c r="U19" s="15"/>
      <c r="V19" s="15"/>
      <c r="W19" s="15"/>
      <c r="X19" s="166"/>
      <c r="Y19" s="166"/>
      <c r="Z19" s="60"/>
      <c r="AA19" s="174"/>
      <c r="AC19" s="145" t="s">
        <v>35</v>
      </c>
      <c r="AD19" s="146"/>
      <c r="AE19" s="147"/>
      <c r="AF19" s="198" t="s">
        <v>93</v>
      </c>
      <c r="AG19" s="147"/>
      <c r="AH19" s="147"/>
      <c r="AI19" s="147"/>
      <c r="AJ19" s="149"/>
    </row>
    <row r="20" spans="1:36" ht="21.75" customHeight="1">
      <c r="A20" s="125" t="s">
        <v>32</v>
      </c>
      <c r="B20" s="127" t="s">
        <v>86</v>
      </c>
      <c r="C20" s="2"/>
      <c r="D20" s="3" t="s">
        <v>17</v>
      </c>
      <c r="E20" s="2"/>
      <c r="F20" s="4" t="str">
        <f t="shared" si="0"/>
        <v/>
      </c>
      <c r="G20" s="20"/>
      <c r="H20" s="20"/>
      <c r="I20" s="20"/>
      <c r="J20" s="129"/>
      <c r="K20" s="129"/>
      <c r="L20" s="57"/>
      <c r="M20" s="129"/>
      <c r="N20" s="1"/>
      <c r="O20" s="142" t="s">
        <v>12</v>
      </c>
      <c r="P20" s="150" t="s">
        <v>88</v>
      </c>
      <c r="Q20" s="2"/>
      <c r="R20" s="3" t="s">
        <v>17</v>
      </c>
      <c r="S20" s="2"/>
      <c r="T20" s="4" t="str">
        <f t="shared" si="1"/>
        <v/>
      </c>
      <c r="U20" s="20"/>
      <c r="V20" s="20"/>
      <c r="W20" s="20"/>
      <c r="X20" s="129"/>
      <c r="Y20" s="129"/>
      <c r="Z20" s="61"/>
      <c r="AA20" s="133"/>
      <c r="AC20" s="187" t="s">
        <v>74</v>
      </c>
      <c r="AD20" s="188"/>
      <c r="AE20" s="189"/>
      <c r="AF20" s="148" t="s">
        <v>112</v>
      </c>
      <c r="AG20" s="147"/>
      <c r="AH20" s="147"/>
      <c r="AI20" s="147"/>
      <c r="AJ20" s="149"/>
    </row>
    <row r="21" spans="1:36" ht="21.75" customHeight="1">
      <c r="A21" s="140"/>
      <c r="B21" s="128"/>
      <c r="C21" s="5"/>
      <c r="D21" s="6" t="s">
        <v>17</v>
      </c>
      <c r="E21" s="2"/>
      <c r="F21" s="4" t="str">
        <f t="shared" si="0"/>
        <v/>
      </c>
      <c r="G21" s="15"/>
      <c r="H21" s="15"/>
      <c r="I21" s="15"/>
      <c r="J21" s="141"/>
      <c r="K21" s="141"/>
      <c r="L21" s="56"/>
      <c r="M21" s="141"/>
      <c r="N21" s="1"/>
      <c r="O21" s="143"/>
      <c r="P21" s="151"/>
      <c r="Q21" s="5"/>
      <c r="R21" s="6" t="s">
        <v>17</v>
      </c>
      <c r="S21" s="2"/>
      <c r="T21" s="4" t="str">
        <f t="shared" si="1"/>
        <v/>
      </c>
      <c r="U21" s="15"/>
      <c r="V21" s="15"/>
      <c r="W21" s="15"/>
      <c r="X21" s="141"/>
      <c r="Y21" s="141"/>
      <c r="Z21" s="60"/>
      <c r="AA21" s="144"/>
      <c r="AC21" s="190" t="s">
        <v>36</v>
      </c>
      <c r="AD21" s="191"/>
      <c r="AE21" s="192"/>
      <c r="AF21" s="192"/>
      <c r="AG21" s="192"/>
      <c r="AH21" s="193"/>
      <c r="AI21" s="194" t="s">
        <v>54</v>
      </c>
      <c r="AJ21" s="195"/>
    </row>
    <row r="22" spans="1:36" ht="21.75" customHeight="1">
      <c r="A22" s="125">
        <v>10</v>
      </c>
      <c r="B22" s="127" t="s">
        <v>87</v>
      </c>
      <c r="C22" s="2"/>
      <c r="D22" s="3" t="s">
        <v>17</v>
      </c>
      <c r="E22" s="2"/>
      <c r="F22" s="4" t="str">
        <f t="shared" si="0"/>
        <v/>
      </c>
      <c r="G22" s="20"/>
      <c r="H22" s="20"/>
      <c r="I22" s="20"/>
      <c r="J22" s="165"/>
      <c r="K22" s="165"/>
      <c r="L22" s="57"/>
      <c r="M22" s="129"/>
      <c r="N22" s="1"/>
      <c r="O22" s="142">
        <v>26</v>
      </c>
      <c r="P22" s="127" t="s">
        <v>5</v>
      </c>
      <c r="Q22" s="2"/>
      <c r="R22" s="3" t="s">
        <v>17</v>
      </c>
      <c r="S22" s="2"/>
      <c r="T22" s="4" t="str">
        <f t="shared" si="1"/>
        <v/>
      </c>
      <c r="U22" s="20"/>
      <c r="V22" s="20"/>
      <c r="W22" s="20"/>
      <c r="X22" s="129"/>
      <c r="Y22" s="129"/>
      <c r="Z22" s="61"/>
      <c r="AA22" s="133"/>
      <c r="AC22" s="17" t="s">
        <v>55</v>
      </c>
      <c r="AD22" s="175" t="s">
        <v>105</v>
      </c>
      <c r="AE22" s="176"/>
      <c r="AF22" s="176"/>
      <c r="AG22" s="176"/>
      <c r="AH22" s="177"/>
      <c r="AI22" s="178" t="s">
        <v>97</v>
      </c>
      <c r="AJ22" s="179"/>
    </row>
    <row r="23" spans="1:36" ht="21.75" customHeight="1">
      <c r="A23" s="140"/>
      <c r="B23" s="128"/>
      <c r="C23" s="5"/>
      <c r="D23" s="6" t="s">
        <v>17</v>
      </c>
      <c r="E23" s="2"/>
      <c r="F23" s="4" t="str">
        <f t="shared" si="0"/>
        <v/>
      </c>
      <c r="G23" s="15"/>
      <c r="H23" s="15"/>
      <c r="I23" s="15"/>
      <c r="J23" s="166"/>
      <c r="K23" s="166"/>
      <c r="L23" s="56"/>
      <c r="M23" s="141"/>
      <c r="N23" s="1"/>
      <c r="O23" s="143"/>
      <c r="P23" s="128"/>
      <c r="Q23" s="5"/>
      <c r="R23" s="6" t="s">
        <v>17</v>
      </c>
      <c r="S23" s="2"/>
      <c r="T23" s="4" t="str">
        <f t="shared" si="1"/>
        <v/>
      </c>
      <c r="U23" s="15"/>
      <c r="V23" s="15"/>
      <c r="W23" s="15"/>
      <c r="X23" s="141"/>
      <c r="Y23" s="141"/>
      <c r="Z23" s="60"/>
      <c r="AA23" s="144"/>
      <c r="AC23" s="17" t="s">
        <v>56</v>
      </c>
      <c r="AD23" s="175" t="s">
        <v>106</v>
      </c>
      <c r="AE23" s="176"/>
      <c r="AF23" s="176"/>
      <c r="AG23" s="176"/>
      <c r="AH23" s="177"/>
      <c r="AI23" s="178" t="s">
        <v>98</v>
      </c>
      <c r="AJ23" s="179"/>
    </row>
    <row r="24" spans="1:36" ht="21.75" customHeight="1">
      <c r="A24" s="163" t="s">
        <v>6</v>
      </c>
      <c r="B24" s="127" t="s">
        <v>88</v>
      </c>
      <c r="C24" s="62">
        <v>0.375</v>
      </c>
      <c r="D24" s="63" t="s">
        <v>103</v>
      </c>
      <c r="E24" s="62">
        <v>0.45833333333333331</v>
      </c>
      <c r="F24" s="64">
        <v>1.9999999999999996</v>
      </c>
      <c r="G24" s="65"/>
      <c r="H24" s="65"/>
      <c r="I24" s="20"/>
      <c r="J24" s="185"/>
      <c r="K24" s="185"/>
      <c r="L24" s="66" t="s">
        <v>104</v>
      </c>
      <c r="M24" s="165"/>
      <c r="N24" s="1"/>
      <c r="O24" s="142" t="s">
        <v>23</v>
      </c>
      <c r="P24" s="127" t="s">
        <v>89</v>
      </c>
      <c r="Q24" s="62">
        <v>0.54166666666666663</v>
      </c>
      <c r="R24" s="63" t="s">
        <v>103</v>
      </c>
      <c r="S24" s="62">
        <v>0.66666666666666663</v>
      </c>
      <c r="T24" s="64">
        <v>3</v>
      </c>
      <c r="U24" s="65"/>
      <c r="V24" s="65"/>
      <c r="W24" s="20"/>
      <c r="X24" s="171"/>
      <c r="Y24" s="171"/>
      <c r="Z24" s="71" t="s">
        <v>57</v>
      </c>
      <c r="AA24" s="173"/>
      <c r="AC24" s="17" t="s">
        <v>57</v>
      </c>
      <c r="AD24" s="175" t="s">
        <v>95</v>
      </c>
      <c r="AE24" s="176"/>
      <c r="AF24" s="176"/>
      <c r="AG24" s="176"/>
      <c r="AH24" s="177"/>
      <c r="AI24" s="178" t="s">
        <v>97</v>
      </c>
      <c r="AJ24" s="179"/>
    </row>
    <row r="25" spans="1:36" ht="21.75" customHeight="1" thickBot="1">
      <c r="A25" s="164"/>
      <c r="B25" s="128"/>
      <c r="C25" s="67"/>
      <c r="D25" s="68" t="s">
        <v>17</v>
      </c>
      <c r="E25" s="62"/>
      <c r="F25" s="64" t="str">
        <f t="shared" si="0"/>
        <v/>
      </c>
      <c r="G25" s="69"/>
      <c r="H25" s="69"/>
      <c r="I25" s="15"/>
      <c r="J25" s="186"/>
      <c r="K25" s="186"/>
      <c r="L25" s="70"/>
      <c r="M25" s="166"/>
      <c r="N25" s="1"/>
      <c r="O25" s="143"/>
      <c r="P25" s="128"/>
      <c r="Q25" s="67"/>
      <c r="R25" s="68" t="s">
        <v>17</v>
      </c>
      <c r="S25" s="62"/>
      <c r="T25" s="64" t="str">
        <f t="shared" si="1"/>
        <v/>
      </c>
      <c r="U25" s="69"/>
      <c r="V25" s="69"/>
      <c r="W25" s="15"/>
      <c r="X25" s="172"/>
      <c r="Y25" s="172"/>
      <c r="Z25" s="72"/>
      <c r="AA25" s="174"/>
      <c r="AC25" s="18" t="s">
        <v>58</v>
      </c>
      <c r="AD25" s="180"/>
      <c r="AE25" s="181"/>
      <c r="AF25" s="181"/>
      <c r="AG25" s="181"/>
      <c r="AH25" s="182"/>
      <c r="AI25" s="183"/>
      <c r="AJ25" s="184"/>
    </row>
    <row r="26" spans="1:36" ht="21.75" customHeight="1">
      <c r="A26" s="125" t="s">
        <v>20</v>
      </c>
      <c r="B26" s="127" t="s">
        <v>5</v>
      </c>
      <c r="C26" s="2"/>
      <c r="D26" s="3" t="s">
        <v>17</v>
      </c>
      <c r="E26" s="2"/>
      <c r="F26" s="4" t="str">
        <f t="shared" si="0"/>
        <v/>
      </c>
      <c r="G26" s="20"/>
      <c r="H26" s="20"/>
      <c r="I26" s="20"/>
      <c r="J26" s="129"/>
      <c r="K26" s="129"/>
      <c r="L26" s="57"/>
      <c r="M26" s="129"/>
      <c r="N26" s="1"/>
      <c r="O26" s="142" t="s">
        <v>13</v>
      </c>
      <c r="P26" s="150" t="s">
        <v>90</v>
      </c>
      <c r="Q26" s="2"/>
      <c r="R26" s="3" t="s">
        <v>17</v>
      </c>
      <c r="S26" s="2"/>
      <c r="T26" s="4" t="str">
        <f t="shared" si="1"/>
        <v/>
      </c>
      <c r="U26" s="20"/>
      <c r="V26" s="20"/>
      <c r="W26" s="20"/>
      <c r="X26" s="129"/>
      <c r="Y26" s="129"/>
      <c r="Z26" s="61"/>
      <c r="AA26" s="133"/>
      <c r="AC26" s="167" t="s">
        <v>44</v>
      </c>
      <c r="AD26" s="168"/>
      <c r="AE26" s="169"/>
      <c r="AF26" s="169"/>
      <c r="AG26" s="169"/>
      <c r="AH26" s="169"/>
      <c r="AI26" s="169"/>
      <c r="AJ26" s="170"/>
    </row>
    <row r="27" spans="1:36" ht="21.75" customHeight="1">
      <c r="A27" s="140"/>
      <c r="B27" s="128"/>
      <c r="C27" s="5"/>
      <c r="D27" s="6" t="s">
        <v>17</v>
      </c>
      <c r="E27" s="2"/>
      <c r="F27" s="4" t="str">
        <f t="shared" si="0"/>
        <v/>
      </c>
      <c r="G27" s="15"/>
      <c r="H27" s="15"/>
      <c r="I27" s="15"/>
      <c r="J27" s="141"/>
      <c r="K27" s="141"/>
      <c r="L27" s="56"/>
      <c r="M27" s="141"/>
      <c r="N27" s="1"/>
      <c r="O27" s="143"/>
      <c r="P27" s="151"/>
      <c r="Q27" s="5"/>
      <c r="R27" s="6" t="s">
        <v>17</v>
      </c>
      <c r="S27" s="2"/>
      <c r="T27" s="4" t="str">
        <f t="shared" si="1"/>
        <v/>
      </c>
      <c r="U27" s="15"/>
      <c r="V27" s="15"/>
      <c r="W27" s="15"/>
      <c r="X27" s="141"/>
      <c r="Y27" s="141"/>
      <c r="Z27" s="60"/>
      <c r="AA27" s="144"/>
      <c r="AC27" s="145" t="s">
        <v>61</v>
      </c>
      <c r="AD27" s="146"/>
      <c r="AE27" s="147"/>
      <c r="AF27" s="148" t="s">
        <v>94</v>
      </c>
      <c r="AG27" s="147"/>
      <c r="AH27" s="147"/>
      <c r="AI27" s="147"/>
      <c r="AJ27" s="149"/>
    </row>
    <row r="28" spans="1:36" ht="21.75" customHeight="1">
      <c r="A28" s="163" t="s">
        <v>7</v>
      </c>
      <c r="B28" s="127" t="s">
        <v>89</v>
      </c>
      <c r="C28" s="2"/>
      <c r="D28" s="3" t="s">
        <v>17</v>
      </c>
      <c r="E28" s="2"/>
      <c r="F28" s="4" t="str">
        <f t="shared" si="0"/>
        <v/>
      </c>
      <c r="G28" s="20"/>
      <c r="H28" s="20"/>
      <c r="I28" s="20"/>
      <c r="J28" s="165"/>
      <c r="K28" s="165"/>
      <c r="L28" s="57"/>
      <c r="M28" s="129"/>
      <c r="N28" s="1"/>
      <c r="O28" s="142" t="s">
        <v>33</v>
      </c>
      <c r="P28" s="127" t="s">
        <v>91</v>
      </c>
      <c r="Q28" s="2"/>
      <c r="R28" s="3" t="s">
        <v>17</v>
      </c>
      <c r="S28" s="2"/>
      <c r="T28" s="4" t="str">
        <f t="shared" si="1"/>
        <v/>
      </c>
      <c r="U28" s="20"/>
      <c r="V28" s="20"/>
      <c r="W28" s="20"/>
      <c r="X28" s="129"/>
      <c r="Y28" s="129"/>
      <c r="Z28" s="61"/>
      <c r="AA28" s="133"/>
      <c r="AC28" s="152" t="s">
        <v>82</v>
      </c>
      <c r="AD28" s="153"/>
      <c r="AE28" s="154"/>
      <c r="AF28" s="158" t="s">
        <v>99</v>
      </c>
      <c r="AG28" s="159"/>
      <c r="AH28" s="159"/>
      <c r="AI28" s="159"/>
      <c r="AJ28" s="160"/>
    </row>
    <row r="29" spans="1:36" ht="21.75" customHeight="1">
      <c r="A29" s="164"/>
      <c r="B29" s="128"/>
      <c r="C29" s="5"/>
      <c r="D29" s="6" t="s">
        <v>17</v>
      </c>
      <c r="E29" s="2"/>
      <c r="F29" s="4" t="str">
        <f t="shared" si="0"/>
        <v/>
      </c>
      <c r="G29" s="15"/>
      <c r="H29" s="15"/>
      <c r="I29" s="15"/>
      <c r="J29" s="166"/>
      <c r="K29" s="166"/>
      <c r="L29" s="56"/>
      <c r="M29" s="141"/>
      <c r="N29" s="1"/>
      <c r="O29" s="143"/>
      <c r="P29" s="128"/>
      <c r="Q29" s="5"/>
      <c r="R29" s="6" t="s">
        <v>17</v>
      </c>
      <c r="S29" s="2"/>
      <c r="T29" s="4" t="str">
        <f t="shared" si="1"/>
        <v/>
      </c>
      <c r="U29" s="15"/>
      <c r="V29" s="15"/>
      <c r="W29" s="15"/>
      <c r="X29" s="141"/>
      <c r="Y29" s="141"/>
      <c r="Z29" s="60"/>
      <c r="AA29" s="144"/>
      <c r="AC29" s="155"/>
      <c r="AD29" s="156"/>
      <c r="AE29" s="157"/>
      <c r="AF29" s="161"/>
      <c r="AG29" s="156"/>
      <c r="AH29" s="156"/>
      <c r="AI29" s="156"/>
      <c r="AJ29" s="162"/>
    </row>
    <row r="30" spans="1:36" ht="21.75" customHeight="1">
      <c r="A30" s="125" t="s">
        <v>8</v>
      </c>
      <c r="B30" s="150" t="s">
        <v>90</v>
      </c>
      <c r="C30" s="2"/>
      <c r="D30" s="3" t="s">
        <v>17</v>
      </c>
      <c r="E30" s="2"/>
      <c r="F30" s="4" t="str">
        <f t="shared" si="0"/>
        <v/>
      </c>
      <c r="G30" s="20"/>
      <c r="H30" s="20"/>
      <c r="I30" s="20"/>
      <c r="J30" s="129"/>
      <c r="K30" s="129"/>
      <c r="L30" s="57"/>
      <c r="M30" s="129"/>
      <c r="N30" s="1"/>
      <c r="O30" s="142" t="s">
        <v>24</v>
      </c>
      <c r="P30" s="127" t="s">
        <v>86</v>
      </c>
      <c r="Q30" s="2"/>
      <c r="R30" s="3" t="s">
        <v>17</v>
      </c>
      <c r="S30" s="2"/>
      <c r="T30" s="4" t="str">
        <f t="shared" si="1"/>
        <v/>
      </c>
      <c r="U30" s="20"/>
      <c r="V30" s="20"/>
      <c r="W30" s="20"/>
      <c r="X30" s="129"/>
      <c r="Y30" s="129"/>
      <c r="Z30" s="61"/>
      <c r="AA30" s="133"/>
      <c r="AC30" s="145" t="s">
        <v>37</v>
      </c>
      <c r="AD30" s="146"/>
      <c r="AE30" s="147"/>
      <c r="AF30" s="148" t="s">
        <v>102</v>
      </c>
      <c r="AG30" s="147"/>
      <c r="AH30" s="147"/>
      <c r="AI30" s="147"/>
      <c r="AJ30" s="149"/>
    </row>
    <row r="31" spans="1:36" ht="21.75" customHeight="1">
      <c r="A31" s="140"/>
      <c r="B31" s="151"/>
      <c r="C31" s="5"/>
      <c r="D31" s="6" t="s">
        <v>17</v>
      </c>
      <c r="E31" s="2"/>
      <c r="F31" s="4" t="str">
        <f t="shared" si="0"/>
        <v/>
      </c>
      <c r="G31" s="15"/>
      <c r="H31" s="15"/>
      <c r="I31" s="15"/>
      <c r="J31" s="141"/>
      <c r="K31" s="141"/>
      <c r="L31" s="56"/>
      <c r="M31" s="141"/>
      <c r="N31" s="1"/>
      <c r="O31" s="143"/>
      <c r="P31" s="128"/>
      <c r="Q31" s="5"/>
      <c r="R31" s="6" t="s">
        <v>17</v>
      </c>
      <c r="S31" s="2"/>
      <c r="T31" s="4" t="str">
        <f t="shared" si="1"/>
        <v/>
      </c>
      <c r="U31" s="15"/>
      <c r="V31" s="15"/>
      <c r="W31" s="15"/>
      <c r="X31" s="141"/>
      <c r="Y31" s="141"/>
      <c r="Z31" s="60"/>
      <c r="AA31" s="144"/>
      <c r="AC31" s="145" t="s">
        <v>38</v>
      </c>
      <c r="AD31" s="146"/>
      <c r="AE31" s="147"/>
      <c r="AF31" s="148" t="s">
        <v>101</v>
      </c>
      <c r="AG31" s="147"/>
      <c r="AH31" s="147"/>
      <c r="AI31" s="147"/>
      <c r="AJ31" s="149"/>
    </row>
    <row r="32" spans="1:36" ht="21.75" customHeight="1" thickBot="1">
      <c r="A32" s="125">
        <v>15</v>
      </c>
      <c r="B32" s="127" t="s">
        <v>91</v>
      </c>
      <c r="C32" s="2"/>
      <c r="D32" s="3" t="s">
        <v>17</v>
      </c>
      <c r="E32" s="2"/>
      <c r="F32" s="4" t="str">
        <f t="shared" si="0"/>
        <v/>
      </c>
      <c r="G32" s="20"/>
      <c r="H32" s="20"/>
      <c r="I32" s="20"/>
      <c r="J32" s="129"/>
      <c r="K32" s="129"/>
      <c r="L32" s="57"/>
      <c r="M32" s="129"/>
      <c r="N32" s="1"/>
      <c r="O32" s="142" t="s">
        <v>78</v>
      </c>
      <c r="P32" s="127" t="s">
        <v>87</v>
      </c>
      <c r="Q32" s="2"/>
      <c r="R32" s="3" t="s">
        <v>17</v>
      </c>
      <c r="S32" s="2"/>
      <c r="T32" s="4" t="str">
        <f t="shared" si="1"/>
        <v/>
      </c>
      <c r="U32" s="20"/>
      <c r="V32" s="20"/>
      <c r="W32" s="20"/>
      <c r="X32" s="129"/>
      <c r="Y32" s="129"/>
      <c r="Z32" s="61"/>
      <c r="AA32" s="133"/>
      <c r="AC32" s="135" t="s">
        <v>39</v>
      </c>
      <c r="AD32" s="136"/>
      <c r="AE32" s="137"/>
      <c r="AF32" s="138" t="s">
        <v>100</v>
      </c>
      <c r="AG32" s="137"/>
      <c r="AH32" s="137"/>
      <c r="AI32" s="137"/>
      <c r="AJ32" s="139"/>
    </row>
    <row r="33" spans="1:36" ht="21.75" customHeight="1" thickBot="1">
      <c r="A33" s="140"/>
      <c r="B33" s="128"/>
      <c r="C33" s="5"/>
      <c r="D33" s="6" t="s">
        <v>17</v>
      </c>
      <c r="E33" s="2"/>
      <c r="F33" s="4" t="str">
        <f t="shared" si="0"/>
        <v/>
      </c>
      <c r="G33" s="15"/>
      <c r="H33" s="15"/>
      <c r="I33" s="31"/>
      <c r="J33" s="141"/>
      <c r="K33" s="141"/>
      <c r="L33" s="56"/>
      <c r="M33" s="141"/>
      <c r="N33" s="1"/>
      <c r="O33" s="143"/>
      <c r="P33" s="128"/>
      <c r="Q33" s="5"/>
      <c r="R33" s="6" t="s">
        <v>17</v>
      </c>
      <c r="S33" s="19"/>
      <c r="T33" s="20" t="str">
        <f t="shared" si="1"/>
        <v/>
      </c>
      <c r="U33" s="31"/>
      <c r="V33" s="31"/>
      <c r="W33" s="31"/>
      <c r="X33" s="130"/>
      <c r="Y33" s="132"/>
      <c r="Z33" s="59"/>
      <c r="AA33" s="134"/>
    </row>
    <row r="34" spans="1:36" ht="21.75" customHeight="1">
      <c r="A34" s="125">
        <v>16</v>
      </c>
      <c r="B34" s="127" t="s">
        <v>86</v>
      </c>
      <c r="C34" s="2"/>
      <c r="D34" s="3" t="s">
        <v>17</v>
      </c>
      <c r="E34" s="2"/>
      <c r="F34" s="4" t="str">
        <f t="shared" si="0"/>
        <v/>
      </c>
      <c r="G34" s="20"/>
      <c r="H34" s="20"/>
      <c r="I34" s="20"/>
      <c r="J34" s="129"/>
      <c r="K34" s="129"/>
      <c r="L34" s="57"/>
      <c r="M34" s="129"/>
      <c r="N34" s="1"/>
      <c r="O34" s="9" t="s">
        <v>14</v>
      </c>
      <c r="P34" s="10"/>
      <c r="Q34" s="131" t="s">
        <v>40</v>
      </c>
      <c r="R34" s="94"/>
      <c r="S34" s="95"/>
      <c r="T34" s="109"/>
      <c r="U34" s="110"/>
      <c r="V34" s="96" t="s">
        <v>68</v>
      </c>
      <c r="W34" s="98"/>
      <c r="X34" s="113"/>
      <c r="Y34" s="41" t="s">
        <v>42</v>
      </c>
      <c r="Z34" s="35"/>
      <c r="AA34" s="36"/>
      <c r="AC34" s="114" t="s">
        <v>59</v>
      </c>
      <c r="AD34" s="115"/>
      <c r="AE34" s="116"/>
      <c r="AF34" s="120" t="s">
        <v>45</v>
      </c>
      <c r="AG34" s="79"/>
      <c r="AH34" s="79"/>
      <c r="AI34" s="79"/>
      <c r="AJ34" s="80"/>
    </row>
    <row r="35" spans="1:36" ht="21.75" customHeight="1" thickBot="1">
      <c r="A35" s="126"/>
      <c r="B35" s="128"/>
      <c r="C35" s="21"/>
      <c r="D35" s="22" t="s">
        <v>17</v>
      </c>
      <c r="E35" s="23"/>
      <c r="F35" s="24" t="str">
        <f t="shared" si="0"/>
        <v/>
      </c>
      <c r="G35" s="32"/>
      <c r="H35" s="32"/>
      <c r="I35" s="75"/>
      <c r="J35" s="130"/>
      <c r="K35" s="130"/>
      <c r="L35" s="58"/>
      <c r="M35" s="130"/>
      <c r="N35" s="8"/>
      <c r="O35" s="81">
        <v>900</v>
      </c>
      <c r="P35" s="121"/>
      <c r="Q35" s="122">
        <f>IF(SUM(T4:T33,F4:F35)=0,"",SUM(T4:T33,F4:F35))</f>
        <v>15</v>
      </c>
      <c r="R35" s="123"/>
      <c r="S35" s="43" t="s">
        <v>16</v>
      </c>
      <c r="T35" s="111"/>
      <c r="U35" s="112"/>
      <c r="V35" s="54" t="str">
        <f>IF(SUM(H4:H35,V4:V33)=0,"0",SUM(H4:H35,V4:V33))</f>
        <v>0</v>
      </c>
      <c r="W35" s="75"/>
      <c r="X35" s="42" t="s">
        <v>16</v>
      </c>
      <c r="Y35" s="85">
        <f>(O35*Q35)+((O35*0.25)*V35)</f>
        <v>13500</v>
      </c>
      <c r="Z35" s="86"/>
      <c r="AA35" s="38" t="s">
        <v>41</v>
      </c>
      <c r="AC35" s="117"/>
      <c r="AD35" s="118"/>
      <c r="AE35" s="119"/>
      <c r="AF35" s="124" t="s">
        <v>49</v>
      </c>
      <c r="AG35" s="79"/>
      <c r="AH35" s="79" t="s">
        <v>46</v>
      </c>
      <c r="AI35" s="79"/>
      <c r="AJ35" s="80"/>
    </row>
    <row r="36" spans="1:36" ht="24.75" customHeight="1">
      <c r="A36" s="87" t="s">
        <v>48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9"/>
      <c r="N36" s="7"/>
      <c r="O36" s="25" t="s">
        <v>14</v>
      </c>
      <c r="P36" s="26"/>
      <c r="Q36" s="93" t="s">
        <v>4</v>
      </c>
      <c r="R36" s="94"/>
      <c r="S36" s="95"/>
      <c r="T36" s="96" t="s">
        <v>67</v>
      </c>
      <c r="U36" s="97"/>
      <c r="V36" s="96" t="s">
        <v>69</v>
      </c>
      <c r="W36" s="98"/>
      <c r="X36" s="99"/>
      <c r="Y36" s="35" t="s">
        <v>43</v>
      </c>
      <c r="Z36" s="35"/>
      <c r="AA36" s="36"/>
      <c r="AC36" s="100"/>
      <c r="AD36" s="101"/>
      <c r="AE36" s="102"/>
      <c r="AF36" s="106"/>
      <c r="AG36" s="107"/>
      <c r="AH36" s="78"/>
      <c r="AI36" s="79"/>
      <c r="AJ36" s="80"/>
    </row>
    <row r="37" spans="1:36" ht="18.75" customHeight="1" thickBot="1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2"/>
      <c r="N37" s="8"/>
      <c r="O37" s="81">
        <f>O35</f>
        <v>900</v>
      </c>
      <c r="P37" s="82"/>
      <c r="Q37" s="83"/>
      <c r="R37" s="84"/>
      <c r="S37" s="43" t="s">
        <v>16</v>
      </c>
      <c r="T37" s="37"/>
      <c r="U37" s="39" t="s">
        <v>16</v>
      </c>
      <c r="V37" s="37"/>
      <c r="W37" s="76"/>
      <c r="X37" s="40" t="s">
        <v>16</v>
      </c>
      <c r="Y37" s="27"/>
      <c r="Z37" s="27"/>
      <c r="AA37" s="38" t="s">
        <v>41</v>
      </c>
      <c r="AC37" s="103"/>
      <c r="AD37" s="104"/>
      <c r="AE37" s="105"/>
      <c r="AF37" s="108"/>
      <c r="AG37" s="107"/>
      <c r="AH37" s="79"/>
      <c r="AI37" s="79"/>
      <c r="AJ37" s="80"/>
    </row>
    <row r="38" spans="1:36" s="28" customFormat="1" ht="15" customHeight="1"/>
    <row r="39" spans="1:36" ht="18" customHeight="1">
      <c r="A39" s="11"/>
      <c r="B39" s="11"/>
      <c r="O39" s="11"/>
      <c r="P39" s="11"/>
    </row>
    <row r="40" spans="1:36" ht="18" customHeight="1"/>
    <row r="41" spans="1:36" ht="18" customHeight="1"/>
    <row r="42" spans="1:36" ht="18" customHeight="1"/>
    <row r="43" spans="1:36">
      <c r="A43" s="11"/>
      <c r="B43" s="11"/>
    </row>
    <row r="44" spans="1:36">
      <c r="A44" s="11"/>
      <c r="B44" s="11"/>
    </row>
    <row r="45" spans="1:36" ht="12.75" customHeight="1">
      <c r="A45" s="11"/>
      <c r="B45" s="11"/>
    </row>
    <row r="46" spans="1:36" ht="12" customHeight="1">
      <c r="A46" s="11"/>
      <c r="B46" s="11"/>
    </row>
    <row r="47" spans="1:36" ht="12" customHeight="1">
      <c r="A47" s="11"/>
      <c r="B47" s="11"/>
    </row>
    <row r="48" spans="1:36">
      <c r="A48" s="11"/>
      <c r="B48" s="11"/>
    </row>
    <row r="69" ht="12" customHeight="1"/>
    <row r="70" ht="12" customHeight="1"/>
  </sheetData>
  <mergeCells count="237">
    <mergeCell ref="W1:W3"/>
    <mergeCell ref="K1:K3"/>
    <mergeCell ref="L1:L3"/>
    <mergeCell ref="M1:M3"/>
    <mergeCell ref="O1:O3"/>
    <mergeCell ref="P1:P3"/>
    <mergeCell ref="Q1:S3"/>
    <mergeCell ref="A1:A3"/>
    <mergeCell ref="B1:B3"/>
    <mergeCell ref="C1:E3"/>
    <mergeCell ref="F1:F3"/>
    <mergeCell ref="G1:H1"/>
    <mergeCell ref="J1:J3"/>
    <mergeCell ref="I1:I3"/>
    <mergeCell ref="AC4:AE4"/>
    <mergeCell ref="AC5:AE5"/>
    <mergeCell ref="A4:A5"/>
    <mergeCell ref="B4:B5"/>
    <mergeCell ref="J4:J5"/>
    <mergeCell ref="K4:K5"/>
    <mergeCell ref="M4:M5"/>
    <mergeCell ref="O4:O5"/>
    <mergeCell ref="AC1:AJ1"/>
    <mergeCell ref="G2:G3"/>
    <mergeCell ref="H2:H3"/>
    <mergeCell ref="U2:U3"/>
    <mergeCell ref="V2:V3"/>
    <mergeCell ref="AC2:AE2"/>
    <mergeCell ref="AF2:AJ2"/>
    <mergeCell ref="AC3:AE3"/>
    <mergeCell ref="AF3:AJ5"/>
    <mergeCell ref="P4:P5"/>
    <mergeCell ref="T1:T3"/>
    <mergeCell ref="U1:V1"/>
    <mergeCell ref="X1:X3"/>
    <mergeCell ref="Y1:Y3"/>
    <mergeCell ref="Z1:Z3"/>
    <mergeCell ref="AA1:AA3"/>
    <mergeCell ref="A6:A7"/>
    <mergeCell ref="B6:B7"/>
    <mergeCell ref="J6:J7"/>
    <mergeCell ref="K6:K7"/>
    <mergeCell ref="M6:M7"/>
    <mergeCell ref="O6:O7"/>
    <mergeCell ref="X4:X5"/>
    <mergeCell ref="Y4:Y5"/>
    <mergeCell ref="AA4:AA5"/>
    <mergeCell ref="P6:P7"/>
    <mergeCell ref="X6:X7"/>
    <mergeCell ref="Y6:Y7"/>
    <mergeCell ref="AA6:AA7"/>
    <mergeCell ref="AC6:AE6"/>
    <mergeCell ref="AC7:AC13"/>
    <mergeCell ref="AD7:AJ13"/>
    <mergeCell ref="P8:P9"/>
    <mergeCell ref="X8:X9"/>
    <mergeCell ref="Y8:Y9"/>
    <mergeCell ref="AA8:AA9"/>
    <mergeCell ref="A10:A11"/>
    <mergeCell ref="B10:B11"/>
    <mergeCell ref="J10:J11"/>
    <mergeCell ref="K10:K11"/>
    <mergeCell ref="M10:M11"/>
    <mergeCell ref="O10:O11"/>
    <mergeCell ref="P10:P11"/>
    <mergeCell ref="X10:X11"/>
    <mergeCell ref="Y10:Y11"/>
    <mergeCell ref="A8:A9"/>
    <mergeCell ref="B8:B9"/>
    <mergeCell ref="J8:J9"/>
    <mergeCell ref="K8:K9"/>
    <mergeCell ref="M8:M9"/>
    <mergeCell ref="O8:O9"/>
    <mergeCell ref="AA10:AA11"/>
    <mergeCell ref="A12:A13"/>
    <mergeCell ref="B12:B13"/>
    <mergeCell ref="J12:J13"/>
    <mergeCell ref="K12:K13"/>
    <mergeCell ref="M12:M13"/>
    <mergeCell ref="O12:O13"/>
    <mergeCell ref="P12:P13"/>
    <mergeCell ref="X12:X13"/>
    <mergeCell ref="Y12:Y13"/>
    <mergeCell ref="AA12:AA13"/>
    <mergeCell ref="A14:A15"/>
    <mergeCell ref="B14:B15"/>
    <mergeCell ref="J14:J15"/>
    <mergeCell ref="K14:K15"/>
    <mergeCell ref="M14:M15"/>
    <mergeCell ref="O14:O15"/>
    <mergeCell ref="P14:P15"/>
    <mergeCell ref="X14:X15"/>
    <mergeCell ref="Y14:Y15"/>
    <mergeCell ref="AA14:AA15"/>
    <mergeCell ref="AC14:AJ14"/>
    <mergeCell ref="AC15:AJ15"/>
    <mergeCell ref="A16:A17"/>
    <mergeCell ref="B16:B17"/>
    <mergeCell ref="M16:M17"/>
    <mergeCell ref="O16:O17"/>
    <mergeCell ref="P16:P17"/>
    <mergeCell ref="X16:X17"/>
    <mergeCell ref="Y16:Y17"/>
    <mergeCell ref="AA16:AA17"/>
    <mergeCell ref="AC16:AE16"/>
    <mergeCell ref="AF16:AJ16"/>
    <mergeCell ref="AC17:AE18"/>
    <mergeCell ref="AF17:AJ18"/>
    <mergeCell ref="A18:A19"/>
    <mergeCell ref="B18:B19"/>
    <mergeCell ref="J18:J19"/>
    <mergeCell ref="K18:K19"/>
    <mergeCell ref="M18:M19"/>
    <mergeCell ref="AF19:AJ19"/>
    <mergeCell ref="O18:O19"/>
    <mergeCell ref="P18:P19"/>
    <mergeCell ref="X18:X19"/>
    <mergeCell ref="Y18:Y19"/>
    <mergeCell ref="AA18:AA19"/>
    <mergeCell ref="AC19:AE19"/>
    <mergeCell ref="AA20:AA21"/>
    <mergeCell ref="AC20:AE20"/>
    <mergeCell ref="AF20:AJ20"/>
    <mergeCell ref="AC21:AH21"/>
    <mergeCell ref="AI21:AJ21"/>
    <mergeCell ref="A22:A23"/>
    <mergeCell ref="B22:B23"/>
    <mergeCell ref="J22:J23"/>
    <mergeCell ref="K22:K23"/>
    <mergeCell ref="M22:M23"/>
    <mergeCell ref="A20:A21"/>
    <mergeCell ref="B20:B21"/>
    <mergeCell ref="J20:J21"/>
    <mergeCell ref="K20:K21"/>
    <mergeCell ref="M20:M21"/>
    <mergeCell ref="O20:O21"/>
    <mergeCell ref="P20:P21"/>
    <mergeCell ref="X20:X21"/>
    <mergeCell ref="Y20:Y21"/>
    <mergeCell ref="A24:A25"/>
    <mergeCell ref="B24:B25"/>
    <mergeCell ref="J24:J25"/>
    <mergeCell ref="K24:K25"/>
    <mergeCell ref="M24:M25"/>
    <mergeCell ref="O24:O25"/>
    <mergeCell ref="P24:P25"/>
    <mergeCell ref="O22:O23"/>
    <mergeCell ref="P22:P23"/>
    <mergeCell ref="X24:X25"/>
    <mergeCell ref="Y24:Y25"/>
    <mergeCell ref="AA24:AA25"/>
    <mergeCell ref="AD24:AH24"/>
    <mergeCell ref="AI24:AJ24"/>
    <mergeCell ref="AD25:AH25"/>
    <mergeCell ref="AI25:AJ25"/>
    <mergeCell ref="AI22:AJ22"/>
    <mergeCell ref="AD23:AH23"/>
    <mergeCell ref="AI23:AJ23"/>
    <mergeCell ref="X22:X23"/>
    <mergeCell ref="Y22:Y23"/>
    <mergeCell ref="AA22:AA23"/>
    <mergeCell ref="AD22:AH22"/>
    <mergeCell ref="P26:P27"/>
    <mergeCell ref="X26:X27"/>
    <mergeCell ref="Y26:Y27"/>
    <mergeCell ref="AA26:AA27"/>
    <mergeCell ref="AC26:AJ26"/>
    <mergeCell ref="AC27:AE27"/>
    <mergeCell ref="AF27:AJ27"/>
    <mergeCell ref="A26:A27"/>
    <mergeCell ref="B26:B27"/>
    <mergeCell ref="J26:J27"/>
    <mergeCell ref="K26:K27"/>
    <mergeCell ref="M26:M27"/>
    <mergeCell ref="O26:O27"/>
    <mergeCell ref="P28:P29"/>
    <mergeCell ref="X28:X29"/>
    <mergeCell ref="Y28:Y29"/>
    <mergeCell ref="AA28:AA29"/>
    <mergeCell ref="AC28:AE29"/>
    <mergeCell ref="AF28:AJ29"/>
    <mergeCell ref="A28:A29"/>
    <mergeCell ref="B28:B29"/>
    <mergeCell ref="J28:J29"/>
    <mergeCell ref="K28:K29"/>
    <mergeCell ref="M28:M29"/>
    <mergeCell ref="O28:O29"/>
    <mergeCell ref="P30:P31"/>
    <mergeCell ref="X30:X31"/>
    <mergeCell ref="Y30:Y31"/>
    <mergeCell ref="AA30:AA31"/>
    <mergeCell ref="AC30:AE30"/>
    <mergeCell ref="AF30:AJ30"/>
    <mergeCell ref="AC31:AE31"/>
    <mergeCell ref="AF31:AJ31"/>
    <mergeCell ref="A30:A31"/>
    <mergeCell ref="B30:B31"/>
    <mergeCell ref="J30:J31"/>
    <mergeCell ref="K30:K31"/>
    <mergeCell ref="M30:M31"/>
    <mergeCell ref="O30:O31"/>
    <mergeCell ref="P32:P33"/>
    <mergeCell ref="X32:X33"/>
    <mergeCell ref="Y32:Y33"/>
    <mergeCell ref="AA32:AA33"/>
    <mergeCell ref="AC32:AE32"/>
    <mergeCell ref="AF32:AJ32"/>
    <mergeCell ref="A32:A33"/>
    <mergeCell ref="B32:B33"/>
    <mergeCell ref="J32:J33"/>
    <mergeCell ref="K32:K33"/>
    <mergeCell ref="M32:M33"/>
    <mergeCell ref="O32:O33"/>
    <mergeCell ref="AH36:AJ37"/>
    <mergeCell ref="O37:P37"/>
    <mergeCell ref="Q37:R37"/>
    <mergeCell ref="Y35:Z35"/>
    <mergeCell ref="A36:M37"/>
    <mergeCell ref="Q36:S36"/>
    <mergeCell ref="T36:U36"/>
    <mergeCell ref="V36:X36"/>
    <mergeCell ref="AC36:AE37"/>
    <mergeCell ref="AF36:AG37"/>
    <mergeCell ref="T34:U35"/>
    <mergeCell ref="V34:X34"/>
    <mergeCell ref="AC34:AE35"/>
    <mergeCell ref="AF34:AJ34"/>
    <mergeCell ref="O35:P35"/>
    <mergeCell ref="Q35:R35"/>
    <mergeCell ref="AF35:AG35"/>
    <mergeCell ref="AH35:AJ35"/>
    <mergeCell ref="A34:A35"/>
    <mergeCell ref="B34:B35"/>
    <mergeCell ref="J34:J35"/>
    <mergeCell ref="K34:K35"/>
    <mergeCell ref="M34:M35"/>
    <mergeCell ref="Q34:S34"/>
  </mergeCells>
  <phoneticPr fontId="1"/>
  <conditionalFormatting sqref="E18:E23">
    <cfRule type="expression" dxfId="198" priority="19" stopIfTrue="1">
      <formula>IF(C18&gt;1,AND(E18=""))</formula>
    </cfRule>
    <cfRule type="cellIs" dxfId="197" priority="20" stopIfTrue="1" operator="lessThan">
      <formula>C18</formula>
    </cfRule>
  </conditionalFormatting>
  <conditionalFormatting sqref="C18">
    <cfRule type="expression" dxfId="196" priority="21" stopIfTrue="1">
      <formula>IF(#REF!&gt;1,AND(C18=""))</formula>
    </cfRule>
  </conditionalFormatting>
  <conditionalFormatting sqref="E32:E33">
    <cfRule type="expression" dxfId="195" priority="16" stopIfTrue="1">
      <formula>IF(C32&gt;1,AND(E32=""))</formula>
    </cfRule>
    <cfRule type="cellIs" dxfId="194" priority="17" stopIfTrue="1" operator="lessThan">
      <formula>C32</formula>
    </cfRule>
  </conditionalFormatting>
  <conditionalFormatting sqref="C32">
    <cfRule type="expression" dxfId="193" priority="18" stopIfTrue="1">
      <formula>IF(#REF!&gt;1,AND(C32=""))</formula>
    </cfRule>
  </conditionalFormatting>
  <conditionalFormatting sqref="S14:S15">
    <cfRule type="expression" dxfId="192" priority="13" stopIfTrue="1">
      <formula>IF(Q14&gt;1,AND(S14=""))</formula>
    </cfRule>
    <cfRule type="cellIs" dxfId="191" priority="14" stopIfTrue="1" operator="lessThan">
      <formula>Q14</formula>
    </cfRule>
  </conditionalFormatting>
  <conditionalFormatting sqref="Q14">
    <cfRule type="expression" dxfId="190" priority="15" stopIfTrue="1">
      <formula>IF(#REF!&gt;1,AND(Q14=""))</formula>
    </cfRule>
  </conditionalFormatting>
  <conditionalFormatting sqref="S28:S29">
    <cfRule type="expression" dxfId="189" priority="10" stopIfTrue="1">
      <formula>IF(Q28&gt;1,AND(S28=""))</formula>
    </cfRule>
    <cfRule type="cellIs" dxfId="188" priority="11" stopIfTrue="1" operator="lessThan">
      <formula>Q28</formula>
    </cfRule>
  </conditionalFormatting>
  <conditionalFormatting sqref="Q28">
    <cfRule type="expression" dxfId="187" priority="12" stopIfTrue="1">
      <formula>IF(#REF!&gt;1,AND(Q28=""))</formula>
    </cfRule>
  </conditionalFormatting>
  <conditionalFormatting sqref="E14">
    <cfRule type="expression" dxfId="186" priority="7" stopIfTrue="1">
      <formula>IF(C14&gt;1,AND(E14=""))</formula>
    </cfRule>
    <cfRule type="cellIs" dxfId="185" priority="8" stopIfTrue="1" operator="lessThan">
      <formula>C14</formula>
    </cfRule>
  </conditionalFormatting>
  <conditionalFormatting sqref="C14">
    <cfRule type="expression" dxfId="184" priority="9" stopIfTrue="1">
      <formula>IF(#REF!&gt;1,AND(C14=""))</formula>
    </cfRule>
  </conditionalFormatting>
  <conditionalFormatting sqref="S4:S5 E10:E11 S18:S21 E16:E17 S12:S13 S26:S27 E30:E31 E34:E35">
    <cfRule type="expression" dxfId="183" priority="66" stopIfTrue="1">
      <formula>IF(C4&gt;1,AND(E4=""))</formula>
    </cfRule>
    <cfRule type="cellIs" dxfId="182" priority="67" stopIfTrue="1" operator="lessThan">
      <formula>C4</formula>
    </cfRule>
  </conditionalFormatting>
  <conditionalFormatting sqref="C10 C16 C30 C28 C6 C20 C22">
    <cfRule type="expression" dxfId="181" priority="68" stopIfTrue="1">
      <formula>IF(#REF!&gt;1,AND(C6=""))</formula>
    </cfRule>
  </conditionalFormatting>
  <conditionalFormatting sqref="Q4 Q12 Q18 Q20 Q26 Q10 Q24 Q32">
    <cfRule type="expression" dxfId="180" priority="69" stopIfTrue="1">
      <formula>IF(#REF!&gt;1,AND(Q4=""))</formula>
    </cfRule>
  </conditionalFormatting>
  <conditionalFormatting sqref="E12:E13 E15">
    <cfRule type="expression" dxfId="179" priority="63" stopIfTrue="1">
      <formula>IF(C12&gt;1,AND(E12=""))</formula>
    </cfRule>
    <cfRule type="cellIs" dxfId="178" priority="64" stopIfTrue="1" operator="lessThan">
      <formula>C12</formula>
    </cfRule>
  </conditionalFormatting>
  <conditionalFormatting sqref="C12">
    <cfRule type="expression" dxfId="177" priority="65" stopIfTrue="1">
      <formula>IF(#REF!&gt;1,AND(C12=""))</formula>
    </cfRule>
  </conditionalFormatting>
  <conditionalFormatting sqref="S10:S11">
    <cfRule type="expression" dxfId="176" priority="60" stopIfTrue="1">
      <formula>IF(Q10&gt;1,AND(S10=""))</formula>
    </cfRule>
    <cfRule type="cellIs" dxfId="175" priority="61" stopIfTrue="1" operator="lessThan">
      <formula>Q10</formula>
    </cfRule>
  </conditionalFormatting>
  <conditionalFormatting sqref="S22:S25">
    <cfRule type="expression" dxfId="174" priority="57" stopIfTrue="1">
      <formula>IF(Q22&gt;1,AND(S22=""))</formula>
    </cfRule>
    <cfRule type="cellIs" dxfId="173" priority="58" stopIfTrue="1" operator="lessThan">
      <formula>Q22</formula>
    </cfRule>
  </conditionalFormatting>
  <conditionalFormatting sqref="Q22">
    <cfRule type="expression" dxfId="172" priority="59" stopIfTrue="1">
      <formula>IF(#REF!&gt;1,AND(Q22=""))</formula>
    </cfRule>
  </conditionalFormatting>
  <conditionalFormatting sqref="E26:E29">
    <cfRule type="expression" dxfId="171" priority="54" stopIfTrue="1">
      <formula>IF(C26&gt;1,AND(E26=""))</formula>
    </cfRule>
    <cfRule type="cellIs" dxfId="170" priority="55" stopIfTrue="1" operator="lessThan">
      <formula>C26</formula>
    </cfRule>
  </conditionalFormatting>
  <conditionalFormatting sqref="C26">
    <cfRule type="expression" dxfId="169" priority="56" stopIfTrue="1">
      <formula>IF(#REF!&gt;1,AND(C26=""))</formula>
    </cfRule>
  </conditionalFormatting>
  <conditionalFormatting sqref="S30:S33">
    <cfRule type="expression" dxfId="168" priority="51" stopIfTrue="1">
      <formula>IF(Q30&gt;1,AND(S30=""))</formula>
    </cfRule>
    <cfRule type="cellIs" dxfId="167" priority="52" stopIfTrue="1" operator="lessThan">
      <formula>Q30</formula>
    </cfRule>
  </conditionalFormatting>
  <conditionalFormatting sqref="Q30">
    <cfRule type="expression" dxfId="166" priority="53" stopIfTrue="1">
      <formula>IF(#REF!&gt;1,AND(Q30=""))</formula>
    </cfRule>
  </conditionalFormatting>
  <conditionalFormatting sqref="S16:S17">
    <cfRule type="expression" dxfId="165" priority="48" stopIfTrue="1">
      <formula>IF(Q16&gt;1,AND(S16=""))</formula>
    </cfRule>
    <cfRule type="cellIs" dxfId="164" priority="49" stopIfTrue="1" operator="lessThan">
      <formula>Q16</formula>
    </cfRule>
  </conditionalFormatting>
  <conditionalFormatting sqref="Q16">
    <cfRule type="expression" dxfId="163" priority="50" stopIfTrue="1">
      <formula>IF(#REF!&gt;1,AND(Q16=""))</formula>
    </cfRule>
  </conditionalFormatting>
  <conditionalFormatting sqref="B10:B11 B30:B31">
    <cfRule type="cellIs" dxfId="162" priority="46" stopIfTrue="1" operator="equal">
      <formula>"土"</formula>
    </cfRule>
    <cfRule type="cellIs" dxfId="161" priority="47" stopIfTrue="1" operator="equal">
      <formula>"日"</formula>
    </cfRule>
  </conditionalFormatting>
  <conditionalFormatting sqref="E6:E9">
    <cfRule type="expression" dxfId="160" priority="43" stopIfTrue="1">
      <formula>IF(C6&gt;1,AND(E6=""))</formula>
    </cfRule>
    <cfRule type="cellIs" dxfId="159" priority="44" stopIfTrue="1" operator="lessThan">
      <formula>C6</formula>
    </cfRule>
  </conditionalFormatting>
  <conditionalFormatting sqref="C8">
    <cfRule type="expression" dxfId="158" priority="45" stopIfTrue="1">
      <formula>IF(#REF!&gt;1,AND(C8=""))</formula>
    </cfRule>
  </conditionalFormatting>
  <conditionalFormatting sqref="C34">
    <cfRule type="expression" dxfId="157" priority="42" stopIfTrue="1">
      <formula>IF(#REF!&gt;1,AND(C34=""))</formula>
    </cfRule>
  </conditionalFormatting>
  <conditionalFormatting sqref="E24:E25">
    <cfRule type="expression" dxfId="156" priority="39" stopIfTrue="1">
      <formula>IF(C24&gt;1,AND(E24=""))</formula>
    </cfRule>
    <cfRule type="cellIs" dxfId="155" priority="40" stopIfTrue="1" operator="lessThan">
      <formula>C24</formula>
    </cfRule>
  </conditionalFormatting>
  <conditionalFormatting sqref="C24">
    <cfRule type="expression" dxfId="154" priority="41" stopIfTrue="1">
      <formula>IF(#REF!&gt;1,AND(C24=""))</formula>
    </cfRule>
  </conditionalFormatting>
  <conditionalFormatting sqref="S18:S19">
    <cfRule type="expression" dxfId="153" priority="36" stopIfTrue="1">
      <formula>IF(Q18&gt;1,AND(S18=""))</formula>
    </cfRule>
    <cfRule type="cellIs" dxfId="152" priority="37" stopIfTrue="1" operator="lessThan">
      <formula>Q18</formula>
    </cfRule>
  </conditionalFormatting>
  <conditionalFormatting sqref="Q18">
    <cfRule type="expression" dxfId="151" priority="38" stopIfTrue="1">
      <formula>IF(#REF!&gt;1,AND(Q18=""))</formula>
    </cfRule>
  </conditionalFormatting>
  <conditionalFormatting sqref="S4:S5">
    <cfRule type="expression" dxfId="150" priority="33" stopIfTrue="1">
      <formula>IF(Q4&gt;1,AND(S4=""))</formula>
    </cfRule>
    <cfRule type="cellIs" dxfId="149" priority="34" stopIfTrue="1" operator="lessThan">
      <formula>Q4</formula>
    </cfRule>
  </conditionalFormatting>
  <conditionalFormatting sqref="Q4">
    <cfRule type="expression" dxfId="148" priority="35" stopIfTrue="1">
      <formula>IF(#REF!&gt;1,AND(Q4=""))</formula>
    </cfRule>
  </conditionalFormatting>
  <conditionalFormatting sqref="P6:P7 P20:P21 P12:P13 P26:P27">
    <cfRule type="cellIs" dxfId="147" priority="31" stopIfTrue="1" operator="equal">
      <formula>"土"</formula>
    </cfRule>
    <cfRule type="cellIs" dxfId="146" priority="32" stopIfTrue="1" operator="equal">
      <formula>"日"</formula>
    </cfRule>
  </conditionalFormatting>
  <conditionalFormatting sqref="S6:S7">
    <cfRule type="expression" dxfId="145" priority="28" stopIfTrue="1">
      <formula>IF(Q6&gt;1,AND(S6=""))</formula>
    </cfRule>
    <cfRule type="cellIs" dxfId="144" priority="29" stopIfTrue="1" operator="lessThan">
      <formula>Q6</formula>
    </cfRule>
  </conditionalFormatting>
  <conditionalFormatting sqref="Q6">
    <cfRule type="expression" dxfId="143" priority="30" stopIfTrue="1">
      <formula>IF(#REF!&gt;1,AND(Q6=""))</formula>
    </cfRule>
  </conditionalFormatting>
  <conditionalFormatting sqref="S6:S7">
    <cfRule type="expression" dxfId="142" priority="25" stopIfTrue="1">
      <formula>IF(Q6&gt;1,AND(S6=""))</formula>
    </cfRule>
    <cfRule type="cellIs" dxfId="141" priority="26" stopIfTrue="1" operator="lessThan">
      <formula>Q6</formula>
    </cfRule>
  </conditionalFormatting>
  <conditionalFormatting sqref="Q6">
    <cfRule type="expression" dxfId="140" priority="27" stopIfTrue="1">
      <formula>IF(#REF!&gt;1,AND(Q6=""))</formula>
    </cfRule>
  </conditionalFormatting>
  <conditionalFormatting sqref="E4:E5">
    <cfRule type="expression" dxfId="139" priority="22" stopIfTrue="1">
      <formula>IF(C4&gt;1,AND(E4=""))</formula>
    </cfRule>
    <cfRule type="cellIs" dxfId="138" priority="23" stopIfTrue="1" operator="lessThan">
      <formula>C4</formula>
    </cfRule>
  </conditionalFormatting>
  <conditionalFormatting sqref="C4">
    <cfRule type="expression" dxfId="137" priority="24" stopIfTrue="1">
      <formula>IF(#REF!&gt;1,AND(C4=""))</formula>
    </cfRule>
  </conditionalFormatting>
  <conditionalFormatting sqref="S8:S9">
    <cfRule type="expression" dxfId="136" priority="4" stopIfTrue="1">
      <formula>IF(Q8&gt;1,AND(S8=""))</formula>
    </cfRule>
    <cfRule type="cellIs" dxfId="135" priority="5" stopIfTrue="1" operator="lessThan">
      <formula>Q8</formula>
    </cfRule>
  </conditionalFormatting>
  <conditionalFormatting sqref="Q8">
    <cfRule type="expression" dxfId="134" priority="6" stopIfTrue="1">
      <formula>IF(#REF!&gt;1,AND(Q8=""))</formula>
    </cfRule>
  </conditionalFormatting>
  <conditionalFormatting sqref="S8:S9">
    <cfRule type="expression" dxfId="133" priority="1" stopIfTrue="1">
      <formula>IF(Q8&gt;1,AND(S8=""))</formula>
    </cfRule>
    <cfRule type="cellIs" dxfId="132" priority="2" stopIfTrue="1" operator="lessThan">
      <formula>Q8</formula>
    </cfRule>
  </conditionalFormatting>
  <conditionalFormatting sqref="Q8">
    <cfRule type="expression" dxfId="131" priority="3" stopIfTrue="1">
      <formula>IF(#REF!&gt;1,AND(Q8=""))</formula>
    </cfRule>
  </conditionalFormatting>
  <dataValidations count="2">
    <dataValidation type="time" operator="greaterThan" allowBlank="1" showInputMessage="1" showErrorMessage="1" errorTitle="上段右側の時間を確認" error="「上段右側の時刻」より後の時刻を入力" sqref="C5 C7 C9 C11 Q31 Q33 C31 Q23 Q25 C17 C19 C21 C23 C27 C29 Q15 C25 Q13 C35 Q19 Q27 Q29 Q7 Q5 Q11 Q17 C15 C33 Q21 C13 Q9">
      <formula1>E4</formula1>
    </dataValidation>
    <dataValidation type="time" operator="greaterThan" allowBlank="1" showInputMessage="1" showErrorMessage="1" errorTitle="左側の時間を確認" error="「左側の時刻」より後の時刻を入力" sqref="E4:E35 S4:S33">
      <formula1>C4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0"/>
  <sheetViews>
    <sheetView tabSelected="1" workbookViewId="0">
      <selection activeCell="W1" sqref="W1:W3"/>
    </sheetView>
  </sheetViews>
  <sheetFormatPr defaultRowHeight="12"/>
  <cols>
    <col min="1" max="1" width="2.625" style="29" customWidth="1"/>
    <col min="2" max="2" width="2.625" style="30" customWidth="1"/>
    <col min="3" max="3" width="6.375" style="11" customWidth="1"/>
    <col min="4" max="4" width="2.125" style="11" customWidth="1"/>
    <col min="5" max="5" width="6.375" style="11" customWidth="1"/>
    <col min="6" max="8" width="4.75" style="11" customWidth="1"/>
    <col min="9" max="11" width="8.125" style="11" customWidth="1"/>
    <col min="12" max="12" width="5.625" style="11" customWidth="1"/>
    <col min="13" max="13" width="10.125" style="11" customWidth="1"/>
    <col min="14" max="14" width="0.5" style="11" customWidth="1"/>
    <col min="15" max="15" width="2.625" style="29" customWidth="1"/>
    <col min="16" max="16" width="2.625" style="30" customWidth="1"/>
    <col min="17" max="17" width="6.375" style="11" customWidth="1"/>
    <col min="18" max="18" width="2.125" style="11" customWidth="1"/>
    <col min="19" max="19" width="6.375" style="11" customWidth="1"/>
    <col min="20" max="22" width="4.625" style="11" customWidth="1"/>
    <col min="23" max="25" width="8.125" style="11" customWidth="1"/>
    <col min="26" max="26" width="5.75" style="11" customWidth="1"/>
    <col min="27" max="27" width="10.125" style="11" customWidth="1"/>
    <col min="28" max="28" width="1.125" style="11" customWidth="1"/>
    <col min="29" max="29" width="4.625" style="11" customWidth="1"/>
    <col min="30" max="30" width="5.125" style="11" customWidth="1"/>
    <col min="31" max="35" width="9" style="11"/>
    <col min="36" max="36" width="5.125" style="11" customWidth="1"/>
    <col min="37" max="16384" width="9" style="11"/>
  </cols>
  <sheetData>
    <row r="1" spans="1:40" ht="18" customHeight="1" thickBot="1">
      <c r="A1" s="259" t="s">
        <v>2</v>
      </c>
      <c r="B1" s="253" t="s">
        <v>3</v>
      </c>
      <c r="C1" s="246" t="s">
        <v>81</v>
      </c>
      <c r="D1" s="256"/>
      <c r="E1" s="256"/>
      <c r="F1" s="238" t="s">
        <v>65</v>
      </c>
      <c r="G1" s="241" t="s">
        <v>64</v>
      </c>
      <c r="H1" s="242"/>
      <c r="I1" s="246" t="s">
        <v>113</v>
      </c>
      <c r="J1" s="246" t="s">
        <v>80</v>
      </c>
      <c r="K1" s="246" t="s">
        <v>15</v>
      </c>
      <c r="L1" s="246" t="s">
        <v>60</v>
      </c>
      <c r="M1" s="246" t="s">
        <v>51</v>
      </c>
      <c r="N1" s="33"/>
      <c r="O1" s="246" t="s">
        <v>2</v>
      </c>
      <c r="P1" s="253" t="s">
        <v>3</v>
      </c>
      <c r="Q1" s="246" t="s">
        <v>81</v>
      </c>
      <c r="R1" s="256"/>
      <c r="S1" s="256"/>
      <c r="T1" s="238" t="s">
        <v>65</v>
      </c>
      <c r="U1" s="241" t="s">
        <v>64</v>
      </c>
      <c r="V1" s="242"/>
      <c r="W1" s="246" t="s">
        <v>113</v>
      </c>
      <c r="X1" s="246" t="s">
        <v>80</v>
      </c>
      <c r="Y1" s="246" t="s">
        <v>15</v>
      </c>
      <c r="Z1" s="246" t="s">
        <v>60</v>
      </c>
      <c r="AA1" s="248" t="s">
        <v>51</v>
      </c>
      <c r="AC1" s="218" t="s">
        <v>84</v>
      </c>
      <c r="AD1" s="218"/>
      <c r="AE1" s="219"/>
      <c r="AF1" s="219"/>
      <c r="AG1" s="219"/>
      <c r="AH1" s="219"/>
      <c r="AI1" s="219"/>
      <c r="AJ1" s="219"/>
    </row>
    <row r="2" spans="1:40" ht="24.75" customHeight="1">
      <c r="A2" s="260"/>
      <c r="B2" s="254"/>
      <c r="C2" s="244"/>
      <c r="D2" s="257"/>
      <c r="E2" s="257"/>
      <c r="F2" s="239"/>
      <c r="G2" s="220" t="s">
        <v>62</v>
      </c>
      <c r="H2" s="222" t="s">
        <v>63</v>
      </c>
      <c r="I2" s="244"/>
      <c r="J2" s="244"/>
      <c r="K2" s="244"/>
      <c r="L2" s="244"/>
      <c r="M2" s="244"/>
      <c r="N2" s="12"/>
      <c r="O2" s="244"/>
      <c r="P2" s="254"/>
      <c r="Q2" s="244"/>
      <c r="R2" s="257"/>
      <c r="S2" s="257"/>
      <c r="T2" s="239"/>
      <c r="U2" s="220" t="s">
        <v>62</v>
      </c>
      <c r="V2" s="222" t="s">
        <v>63</v>
      </c>
      <c r="W2" s="244"/>
      <c r="X2" s="244"/>
      <c r="Y2" s="244"/>
      <c r="Z2" s="244"/>
      <c r="AA2" s="249"/>
      <c r="AC2" s="224" t="s">
        <v>53</v>
      </c>
      <c r="AD2" s="225"/>
      <c r="AE2" s="226"/>
      <c r="AF2" s="190" t="s">
        <v>47</v>
      </c>
      <c r="AG2" s="192"/>
      <c r="AH2" s="192"/>
      <c r="AI2" s="192"/>
      <c r="AJ2" s="227"/>
      <c r="AL2" s="11" t="s">
        <v>109</v>
      </c>
      <c r="AM2" s="74">
        <v>44013</v>
      </c>
      <c r="AN2" s="11" t="s">
        <v>110</v>
      </c>
    </row>
    <row r="3" spans="1:40" ht="31.5" customHeight="1" thickBot="1">
      <c r="A3" s="261"/>
      <c r="B3" s="255"/>
      <c r="C3" s="258"/>
      <c r="D3" s="258"/>
      <c r="E3" s="258"/>
      <c r="F3" s="251"/>
      <c r="G3" s="221"/>
      <c r="H3" s="223"/>
      <c r="I3" s="251"/>
      <c r="J3" s="247"/>
      <c r="K3" s="247"/>
      <c r="L3" s="247"/>
      <c r="M3" s="247"/>
      <c r="N3" s="34"/>
      <c r="O3" s="252"/>
      <c r="P3" s="255"/>
      <c r="Q3" s="258"/>
      <c r="R3" s="258"/>
      <c r="S3" s="258"/>
      <c r="T3" s="251"/>
      <c r="U3" s="221"/>
      <c r="V3" s="223"/>
      <c r="W3" s="251"/>
      <c r="X3" s="247"/>
      <c r="Y3" s="247"/>
      <c r="Z3" s="247"/>
      <c r="AA3" s="250"/>
      <c r="AC3" s="228" t="s">
        <v>92</v>
      </c>
      <c r="AD3" s="229"/>
      <c r="AE3" s="230"/>
      <c r="AF3" s="231"/>
      <c r="AG3" s="232"/>
      <c r="AH3" s="232"/>
      <c r="AI3" s="232"/>
      <c r="AJ3" s="233"/>
    </row>
    <row r="4" spans="1:40" ht="21.75" customHeight="1">
      <c r="A4" s="215" t="s">
        <v>30</v>
      </c>
      <c r="B4" s="216" t="s">
        <v>85</v>
      </c>
      <c r="C4" s="13"/>
      <c r="D4" s="14" t="s">
        <v>17</v>
      </c>
      <c r="E4" s="13"/>
      <c r="F4" s="15" t="str">
        <f>IF(C4="","",(E4-C4)*1440/60)</f>
        <v/>
      </c>
      <c r="G4" s="31"/>
      <c r="H4" s="31"/>
      <c r="I4" s="31"/>
      <c r="J4" s="132"/>
      <c r="K4" s="132"/>
      <c r="L4" s="55"/>
      <c r="M4" s="207"/>
      <c r="N4" s="1"/>
      <c r="O4" s="217" t="s">
        <v>28</v>
      </c>
      <c r="P4" s="127" t="s">
        <v>87</v>
      </c>
      <c r="Q4" s="13"/>
      <c r="R4" s="14" t="s">
        <v>17</v>
      </c>
      <c r="S4" s="13"/>
      <c r="T4" s="15" t="str">
        <f>IF(Q4="","",(S4-Q4)*1440/60)</f>
        <v/>
      </c>
      <c r="U4" s="31"/>
      <c r="V4" s="31"/>
      <c r="W4" s="31"/>
      <c r="X4" s="207"/>
      <c r="Y4" s="207"/>
      <c r="Z4" s="59"/>
      <c r="AA4" s="208"/>
      <c r="AC4" s="209" t="s">
        <v>50</v>
      </c>
      <c r="AD4" s="210"/>
      <c r="AE4" s="211"/>
      <c r="AF4" s="234"/>
      <c r="AG4" s="234"/>
      <c r="AH4" s="234"/>
      <c r="AI4" s="234"/>
      <c r="AJ4" s="235"/>
    </row>
    <row r="5" spans="1:40" ht="21.75" customHeight="1" thickBot="1">
      <c r="A5" s="140"/>
      <c r="B5" s="128"/>
      <c r="C5" s="5"/>
      <c r="D5" s="6" t="s">
        <v>17</v>
      </c>
      <c r="E5" s="2"/>
      <c r="F5" s="4" t="str">
        <f>IF(C5="","",(E5-C5)*1440/60)</f>
        <v/>
      </c>
      <c r="G5" s="15"/>
      <c r="H5" s="15"/>
      <c r="I5" s="15"/>
      <c r="J5" s="141"/>
      <c r="K5" s="141"/>
      <c r="L5" s="56"/>
      <c r="M5" s="166"/>
      <c r="N5" s="1"/>
      <c r="O5" s="143"/>
      <c r="P5" s="128"/>
      <c r="Q5" s="5"/>
      <c r="R5" s="6" t="s">
        <v>17</v>
      </c>
      <c r="S5" s="2"/>
      <c r="T5" s="4" t="str">
        <f>IF(Q5="","",(S5-Q5)*1440/60)</f>
        <v/>
      </c>
      <c r="U5" s="15"/>
      <c r="V5" s="15"/>
      <c r="W5" s="15"/>
      <c r="X5" s="166"/>
      <c r="Y5" s="166"/>
      <c r="Z5" s="60"/>
      <c r="AA5" s="174"/>
      <c r="AC5" s="212"/>
      <c r="AD5" s="213"/>
      <c r="AE5" s="214"/>
      <c r="AF5" s="236"/>
      <c r="AG5" s="236"/>
      <c r="AH5" s="236"/>
      <c r="AI5" s="236"/>
      <c r="AJ5" s="237"/>
    </row>
    <row r="6" spans="1:40" ht="21.75" customHeight="1">
      <c r="A6" s="125" t="s">
        <v>26</v>
      </c>
      <c r="B6" s="127" t="s">
        <v>86</v>
      </c>
      <c r="C6" s="2"/>
      <c r="D6" s="3" t="s">
        <v>17</v>
      </c>
      <c r="E6" s="2"/>
      <c r="F6" s="4" t="str">
        <f>IF(C6="","",(E6-C6)*1440/60)</f>
        <v/>
      </c>
      <c r="G6" s="20"/>
      <c r="H6" s="20"/>
      <c r="I6" s="20"/>
      <c r="J6" s="129"/>
      <c r="K6" s="129"/>
      <c r="L6" s="57"/>
      <c r="M6" s="129"/>
      <c r="N6" s="1"/>
      <c r="O6" s="142" t="s">
        <v>9</v>
      </c>
      <c r="P6" s="150" t="s">
        <v>88</v>
      </c>
      <c r="Q6" s="62"/>
      <c r="R6" s="63"/>
      <c r="S6" s="62"/>
      <c r="T6" s="64"/>
      <c r="U6" s="65"/>
      <c r="V6" s="65"/>
      <c r="W6" s="20"/>
      <c r="X6" s="185"/>
      <c r="Y6" s="185"/>
      <c r="Z6" s="71"/>
      <c r="AA6" s="133"/>
      <c r="AC6" s="199" t="s">
        <v>72</v>
      </c>
      <c r="AD6" s="200"/>
      <c r="AE6" s="200"/>
      <c r="AF6" s="44"/>
      <c r="AG6" s="44"/>
      <c r="AH6" s="44"/>
      <c r="AI6" s="44"/>
      <c r="AJ6" s="44"/>
    </row>
    <row r="7" spans="1:40" ht="21.75" customHeight="1">
      <c r="A7" s="140"/>
      <c r="B7" s="128"/>
      <c r="C7" s="5"/>
      <c r="D7" s="6" t="s">
        <v>17</v>
      </c>
      <c r="E7" s="2"/>
      <c r="F7" s="4" t="str">
        <f>IF(C7="","",(E7-C7)*1440/60)</f>
        <v/>
      </c>
      <c r="G7" s="15"/>
      <c r="H7" s="15"/>
      <c r="I7" s="15"/>
      <c r="J7" s="141"/>
      <c r="K7" s="141"/>
      <c r="L7" s="56"/>
      <c r="M7" s="141"/>
      <c r="N7" s="1"/>
      <c r="O7" s="143"/>
      <c r="P7" s="151"/>
      <c r="Q7" s="67"/>
      <c r="R7" s="68" t="s">
        <v>17</v>
      </c>
      <c r="S7" s="62"/>
      <c r="T7" s="64" t="str">
        <f>IF(Q7="","",(S7-Q7)*1440/60)</f>
        <v/>
      </c>
      <c r="U7" s="69"/>
      <c r="V7" s="69"/>
      <c r="W7" s="15"/>
      <c r="X7" s="186"/>
      <c r="Y7" s="186"/>
      <c r="Z7" s="72"/>
      <c r="AA7" s="144"/>
      <c r="AC7" s="201" t="s">
        <v>75</v>
      </c>
      <c r="AD7" s="204" t="s">
        <v>76</v>
      </c>
      <c r="AE7" s="205"/>
      <c r="AF7" s="205"/>
      <c r="AG7" s="205"/>
      <c r="AH7" s="205"/>
      <c r="AI7" s="205"/>
      <c r="AJ7" s="205"/>
    </row>
    <row r="8" spans="1:40" ht="21.75" customHeight="1">
      <c r="A8" s="125" t="s">
        <v>27</v>
      </c>
      <c r="B8" s="127" t="s">
        <v>87</v>
      </c>
      <c r="C8" s="2"/>
      <c r="D8" s="3" t="s">
        <v>17</v>
      </c>
      <c r="E8" s="2"/>
      <c r="F8" s="4" t="str">
        <f t="shared" ref="F8:F35" si="0">IF(C8="","",(E8-C8)*1440/60)</f>
        <v/>
      </c>
      <c r="G8" s="20"/>
      <c r="H8" s="20"/>
      <c r="I8" s="20"/>
      <c r="J8" s="165"/>
      <c r="K8" s="165"/>
      <c r="L8" s="57"/>
      <c r="M8" s="129"/>
      <c r="N8" s="1"/>
      <c r="O8" s="142" t="s">
        <v>21</v>
      </c>
      <c r="P8" s="127" t="s">
        <v>5</v>
      </c>
      <c r="Q8" s="62">
        <v>0.625</v>
      </c>
      <c r="R8" s="63" t="s">
        <v>103</v>
      </c>
      <c r="S8" s="62">
        <v>0.70833333333333337</v>
      </c>
      <c r="T8" s="64">
        <v>2.0000000000000009</v>
      </c>
      <c r="U8" s="20"/>
      <c r="V8" s="20"/>
      <c r="W8" s="20"/>
      <c r="X8" s="129"/>
      <c r="Y8" s="129"/>
      <c r="Z8" s="71" t="s">
        <v>104</v>
      </c>
      <c r="AA8" s="133"/>
      <c r="AC8" s="202"/>
      <c r="AD8" s="205"/>
      <c r="AE8" s="205"/>
      <c r="AF8" s="205"/>
      <c r="AG8" s="205"/>
      <c r="AH8" s="205"/>
      <c r="AI8" s="205"/>
      <c r="AJ8" s="205"/>
    </row>
    <row r="9" spans="1:40" ht="21.75" customHeight="1">
      <c r="A9" s="140"/>
      <c r="B9" s="128"/>
      <c r="C9" s="5"/>
      <c r="D9" s="6" t="s">
        <v>17</v>
      </c>
      <c r="E9" s="2"/>
      <c r="F9" s="4" t="str">
        <f t="shared" si="0"/>
        <v/>
      </c>
      <c r="G9" s="15"/>
      <c r="H9" s="15"/>
      <c r="I9" s="15"/>
      <c r="J9" s="166"/>
      <c r="K9" s="166"/>
      <c r="L9" s="56"/>
      <c r="M9" s="141"/>
      <c r="N9" s="1"/>
      <c r="O9" s="143"/>
      <c r="P9" s="128"/>
      <c r="Q9" s="5"/>
      <c r="R9" s="6" t="s">
        <v>17</v>
      </c>
      <c r="S9" s="2"/>
      <c r="T9" s="4" t="str">
        <f t="shared" ref="T9:T33" si="1">IF(Q9="","",(S9-Q9)*1440/60)</f>
        <v/>
      </c>
      <c r="U9" s="15"/>
      <c r="V9" s="15"/>
      <c r="W9" s="15"/>
      <c r="X9" s="141"/>
      <c r="Y9" s="141"/>
      <c r="Z9" s="60"/>
      <c r="AA9" s="144"/>
      <c r="AC9" s="202"/>
      <c r="AD9" s="205"/>
      <c r="AE9" s="205"/>
      <c r="AF9" s="205"/>
      <c r="AG9" s="205"/>
      <c r="AH9" s="205"/>
      <c r="AI9" s="205"/>
      <c r="AJ9" s="205"/>
    </row>
    <row r="10" spans="1:40" ht="21.75" customHeight="1">
      <c r="A10" s="125" t="s">
        <v>0</v>
      </c>
      <c r="B10" s="150" t="s">
        <v>88</v>
      </c>
      <c r="C10" s="62">
        <v>0.35416666666666669</v>
      </c>
      <c r="D10" s="63" t="s">
        <v>103</v>
      </c>
      <c r="E10" s="62">
        <v>0.39583333333333331</v>
      </c>
      <c r="F10" s="64">
        <v>0.999999999999999</v>
      </c>
      <c r="G10" s="65"/>
      <c r="H10" s="65"/>
      <c r="I10" s="20"/>
      <c r="J10" s="185"/>
      <c r="K10" s="185"/>
      <c r="L10" s="66" t="s">
        <v>55</v>
      </c>
      <c r="M10" s="165"/>
      <c r="N10" s="1"/>
      <c r="O10" s="142" t="s">
        <v>22</v>
      </c>
      <c r="P10" s="127" t="s">
        <v>89</v>
      </c>
      <c r="Q10" s="2"/>
      <c r="R10" s="3" t="s">
        <v>17</v>
      </c>
      <c r="S10" s="2"/>
      <c r="T10" s="4" t="str">
        <f t="shared" si="1"/>
        <v/>
      </c>
      <c r="U10" s="20"/>
      <c r="V10" s="20"/>
      <c r="W10" s="20"/>
      <c r="X10" s="165"/>
      <c r="Y10" s="165"/>
      <c r="Z10" s="61"/>
      <c r="AA10" s="173"/>
      <c r="AC10" s="202"/>
      <c r="AD10" s="205"/>
      <c r="AE10" s="205"/>
      <c r="AF10" s="205"/>
      <c r="AG10" s="205"/>
      <c r="AH10" s="205"/>
      <c r="AI10" s="205"/>
      <c r="AJ10" s="205"/>
    </row>
    <row r="11" spans="1:40" ht="21.75" customHeight="1">
      <c r="A11" s="140"/>
      <c r="B11" s="151"/>
      <c r="C11" s="67">
        <v>0.54166666666666663</v>
      </c>
      <c r="D11" s="68" t="s">
        <v>103</v>
      </c>
      <c r="E11" s="62">
        <v>0.625</v>
      </c>
      <c r="F11" s="64">
        <v>2.0000000000000009</v>
      </c>
      <c r="G11" s="69"/>
      <c r="H11" s="69"/>
      <c r="I11" s="15"/>
      <c r="J11" s="186"/>
      <c r="K11" s="186"/>
      <c r="L11" s="70" t="s">
        <v>55</v>
      </c>
      <c r="M11" s="166"/>
      <c r="N11" s="1"/>
      <c r="O11" s="143"/>
      <c r="P11" s="128"/>
      <c r="Q11" s="5"/>
      <c r="R11" s="6" t="s">
        <v>17</v>
      </c>
      <c r="S11" s="2"/>
      <c r="T11" s="4" t="str">
        <f t="shared" si="1"/>
        <v/>
      </c>
      <c r="U11" s="15"/>
      <c r="V11" s="15"/>
      <c r="W11" s="15"/>
      <c r="X11" s="166"/>
      <c r="Y11" s="166"/>
      <c r="Z11" s="60"/>
      <c r="AA11" s="174"/>
      <c r="AC11" s="202"/>
      <c r="AD11" s="205"/>
      <c r="AE11" s="205"/>
      <c r="AF11" s="205"/>
      <c r="AG11" s="205"/>
      <c r="AH11" s="205"/>
      <c r="AI11" s="205"/>
      <c r="AJ11" s="205"/>
    </row>
    <row r="12" spans="1:40" ht="21.75" customHeight="1">
      <c r="A12" s="125" t="s">
        <v>18</v>
      </c>
      <c r="B12" s="127" t="s">
        <v>5</v>
      </c>
      <c r="C12" s="2"/>
      <c r="D12" s="3" t="s">
        <v>17</v>
      </c>
      <c r="E12" s="2"/>
      <c r="F12" s="4" t="str">
        <f>IF(C12="","",(E12-C12)*1440/60)</f>
        <v/>
      </c>
      <c r="G12" s="20"/>
      <c r="H12" s="20"/>
      <c r="I12" s="20"/>
      <c r="J12" s="129"/>
      <c r="K12" s="129"/>
      <c r="L12" s="57"/>
      <c r="M12" s="129"/>
      <c r="N12" s="1"/>
      <c r="O12" s="142" t="s">
        <v>10</v>
      </c>
      <c r="P12" s="150" t="s">
        <v>90</v>
      </c>
      <c r="Q12" s="62">
        <v>0.58333333333333337</v>
      </c>
      <c r="R12" s="63" t="s">
        <v>103</v>
      </c>
      <c r="S12" s="62">
        <v>0.70833333333333337</v>
      </c>
      <c r="T12" s="64">
        <v>3</v>
      </c>
      <c r="U12" s="65"/>
      <c r="V12" s="65"/>
      <c r="W12" s="20"/>
      <c r="X12" s="185"/>
      <c r="Y12" s="185"/>
      <c r="Z12" s="71" t="s">
        <v>104</v>
      </c>
      <c r="AA12" s="133"/>
      <c r="AC12" s="202"/>
      <c r="AD12" s="205"/>
      <c r="AE12" s="205"/>
      <c r="AF12" s="205"/>
      <c r="AG12" s="205"/>
      <c r="AH12" s="205"/>
      <c r="AI12" s="205"/>
      <c r="AJ12" s="205"/>
    </row>
    <row r="13" spans="1:40" ht="21.75" customHeight="1">
      <c r="A13" s="140"/>
      <c r="B13" s="128"/>
      <c r="C13" s="5"/>
      <c r="D13" s="6" t="s">
        <v>17</v>
      </c>
      <c r="E13" s="2"/>
      <c r="F13" s="4" t="str">
        <f>IF(C13="","",(E13-C13)*1440/60)</f>
        <v/>
      </c>
      <c r="G13" s="15"/>
      <c r="H13" s="15"/>
      <c r="I13" s="15"/>
      <c r="J13" s="141"/>
      <c r="K13" s="141"/>
      <c r="L13" s="56"/>
      <c r="M13" s="141"/>
      <c r="N13" s="1"/>
      <c r="O13" s="143"/>
      <c r="P13" s="151"/>
      <c r="Q13" s="67"/>
      <c r="R13" s="68" t="s">
        <v>17</v>
      </c>
      <c r="S13" s="62"/>
      <c r="T13" s="64" t="str">
        <f t="shared" si="1"/>
        <v/>
      </c>
      <c r="U13" s="69"/>
      <c r="V13" s="69"/>
      <c r="W13" s="15"/>
      <c r="X13" s="186"/>
      <c r="Y13" s="186"/>
      <c r="Z13" s="72"/>
      <c r="AA13" s="144"/>
      <c r="AC13" s="203"/>
      <c r="AD13" s="205"/>
      <c r="AE13" s="205"/>
      <c r="AF13" s="205"/>
      <c r="AG13" s="205"/>
      <c r="AH13" s="205"/>
      <c r="AI13" s="205"/>
      <c r="AJ13" s="205"/>
    </row>
    <row r="14" spans="1:40" ht="21.75" customHeight="1" thickBot="1">
      <c r="A14" s="125" t="s">
        <v>19</v>
      </c>
      <c r="B14" s="127" t="s">
        <v>89</v>
      </c>
      <c r="C14" s="62">
        <v>0.375</v>
      </c>
      <c r="D14" s="63" t="s">
        <v>103</v>
      </c>
      <c r="E14" s="62">
        <v>0.45833333333333331</v>
      </c>
      <c r="F14" s="64">
        <v>1.9999999999999996</v>
      </c>
      <c r="G14" s="65"/>
      <c r="H14" s="65"/>
      <c r="I14" s="20"/>
      <c r="J14" s="171"/>
      <c r="K14" s="171"/>
      <c r="L14" s="66" t="s">
        <v>55</v>
      </c>
      <c r="M14" s="165"/>
      <c r="N14" s="1"/>
      <c r="O14" s="142" t="s">
        <v>11</v>
      </c>
      <c r="P14" s="127" t="s">
        <v>85</v>
      </c>
      <c r="Q14" s="2"/>
      <c r="R14" s="3" t="s">
        <v>17</v>
      </c>
      <c r="S14" s="2"/>
      <c r="T14" s="4" t="str">
        <f t="shared" si="1"/>
        <v/>
      </c>
      <c r="U14" s="20"/>
      <c r="V14" s="20"/>
      <c r="W14" s="20"/>
      <c r="X14" s="165"/>
      <c r="Y14" s="165"/>
      <c r="Z14" s="61"/>
      <c r="AA14" s="173"/>
      <c r="AC14" s="196" t="s">
        <v>77</v>
      </c>
      <c r="AD14" s="197"/>
      <c r="AE14" s="197"/>
      <c r="AF14" s="197"/>
      <c r="AG14" s="197"/>
      <c r="AH14" s="197"/>
      <c r="AI14" s="197"/>
      <c r="AJ14" s="197"/>
    </row>
    <row r="15" spans="1:40" ht="21.75" customHeight="1">
      <c r="A15" s="140"/>
      <c r="B15" s="128"/>
      <c r="C15" s="67"/>
      <c r="D15" s="68" t="s">
        <v>17</v>
      </c>
      <c r="E15" s="62"/>
      <c r="F15" s="64" t="str">
        <f>IF(C15="","",(E15-C15)*1440/60)</f>
        <v/>
      </c>
      <c r="G15" s="69"/>
      <c r="H15" s="69"/>
      <c r="I15" s="15"/>
      <c r="J15" s="172"/>
      <c r="K15" s="172"/>
      <c r="L15" s="70"/>
      <c r="M15" s="166"/>
      <c r="N15" s="1"/>
      <c r="O15" s="143"/>
      <c r="P15" s="128"/>
      <c r="Q15" s="5"/>
      <c r="R15" s="6" t="s">
        <v>17</v>
      </c>
      <c r="S15" s="2"/>
      <c r="T15" s="4" t="str">
        <f t="shared" si="1"/>
        <v/>
      </c>
      <c r="U15" s="15"/>
      <c r="V15" s="15"/>
      <c r="W15" s="15"/>
      <c r="X15" s="166"/>
      <c r="Y15" s="166"/>
      <c r="Z15" s="60"/>
      <c r="AA15" s="174"/>
      <c r="AC15" s="167" t="s">
        <v>79</v>
      </c>
      <c r="AD15" s="168"/>
      <c r="AE15" s="169"/>
      <c r="AF15" s="169"/>
      <c r="AG15" s="169"/>
      <c r="AH15" s="169"/>
      <c r="AI15" s="169"/>
      <c r="AJ15" s="170"/>
    </row>
    <row r="16" spans="1:40" ht="21.75" customHeight="1">
      <c r="A16" s="125" t="s">
        <v>1</v>
      </c>
      <c r="B16" s="127" t="s">
        <v>90</v>
      </c>
      <c r="C16" s="2"/>
      <c r="D16" s="3" t="s">
        <v>17</v>
      </c>
      <c r="E16" s="2"/>
      <c r="F16" s="4" t="str">
        <f t="shared" si="0"/>
        <v/>
      </c>
      <c r="G16" s="20"/>
      <c r="H16" s="20"/>
      <c r="I16" s="20"/>
      <c r="J16" s="50"/>
      <c r="K16" s="50"/>
      <c r="L16" s="57"/>
      <c r="M16" s="165"/>
      <c r="N16" s="1"/>
      <c r="O16" s="142" t="s">
        <v>25</v>
      </c>
      <c r="P16" s="127" t="s">
        <v>86</v>
      </c>
      <c r="Q16" s="2"/>
      <c r="R16" s="3" t="s">
        <v>17</v>
      </c>
      <c r="S16" s="2"/>
      <c r="T16" s="4" t="str">
        <f t="shared" si="1"/>
        <v/>
      </c>
      <c r="U16" s="20"/>
      <c r="V16" s="20"/>
      <c r="W16" s="20"/>
      <c r="X16" s="165"/>
      <c r="Y16" s="165"/>
      <c r="Z16" s="61"/>
      <c r="AA16" s="173"/>
      <c r="AC16" s="145" t="s">
        <v>34</v>
      </c>
      <c r="AD16" s="146"/>
      <c r="AE16" s="147"/>
      <c r="AF16" s="148" t="s">
        <v>108</v>
      </c>
      <c r="AG16" s="147"/>
      <c r="AH16" s="147"/>
      <c r="AI16" s="147"/>
      <c r="AJ16" s="149"/>
    </row>
    <row r="17" spans="1:36" ht="21.75" customHeight="1">
      <c r="A17" s="140"/>
      <c r="B17" s="128"/>
      <c r="C17" s="5"/>
      <c r="D17" s="6" t="s">
        <v>17</v>
      </c>
      <c r="E17" s="2"/>
      <c r="F17" s="4" t="str">
        <f t="shared" si="0"/>
        <v/>
      </c>
      <c r="G17" s="15"/>
      <c r="H17" s="15"/>
      <c r="I17" s="15"/>
      <c r="J17" s="51"/>
      <c r="K17" s="51"/>
      <c r="L17" s="56"/>
      <c r="M17" s="166"/>
      <c r="N17" s="1"/>
      <c r="O17" s="143"/>
      <c r="P17" s="128"/>
      <c r="Q17" s="5"/>
      <c r="R17" s="6" t="s">
        <v>17</v>
      </c>
      <c r="S17" s="2"/>
      <c r="T17" s="4" t="str">
        <f t="shared" si="1"/>
        <v/>
      </c>
      <c r="U17" s="15"/>
      <c r="V17" s="15"/>
      <c r="W17" s="15"/>
      <c r="X17" s="166"/>
      <c r="Y17" s="166"/>
      <c r="Z17" s="60"/>
      <c r="AA17" s="174"/>
      <c r="AC17" s="152" t="s">
        <v>82</v>
      </c>
      <c r="AD17" s="153"/>
      <c r="AE17" s="154"/>
      <c r="AF17" s="158" t="s">
        <v>107</v>
      </c>
      <c r="AG17" s="159"/>
      <c r="AH17" s="159"/>
      <c r="AI17" s="159"/>
      <c r="AJ17" s="160"/>
    </row>
    <row r="18" spans="1:36" ht="21.75" customHeight="1">
      <c r="A18" s="125" t="s">
        <v>31</v>
      </c>
      <c r="B18" s="127" t="s">
        <v>85</v>
      </c>
      <c r="C18" s="2"/>
      <c r="D18" s="3" t="s">
        <v>17</v>
      </c>
      <c r="E18" s="2"/>
      <c r="F18" s="4" t="str">
        <f t="shared" si="0"/>
        <v/>
      </c>
      <c r="G18" s="20"/>
      <c r="H18" s="20"/>
      <c r="I18" s="20"/>
      <c r="J18" s="129"/>
      <c r="K18" s="129"/>
      <c r="L18" s="57"/>
      <c r="M18" s="165"/>
      <c r="N18" s="1"/>
      <c r="O18" s="142" t="s">
        <v>29</v>
      </c>
      <c r="P18" s="127" t="s">
        <v>87</v>
      </c>
      <c r="Q18" s="2"/>
      <c r="R18" s="3" t="s">
        <v>17</v>
      </c>
      <c r="S18" s="2"/>
      <c r="T18" s="4" t="str">
        <f>IF(Q18="","",(S18-Q18)*1440/60)</f>
        <v/>
      </c>
      <c r="U18" s="20"/>
      <c r="V18" s="20"/>
      <c r="W18" s="20"/>
      <c r="X18" s="165"/>
      <c r="Y18" s="165"/>
      <c r="Z18" s="61"/>
      <c r="AA18" s="173"/>
      <c r="AC18" s="155"/>
      <c r="AD18" s="156"/>
      <c r="AE18" s="157"/>
      <c r="AF18" s="161"/>
      <c r="AG18" s="156"/>
      <c r="AH18" s="156"/>
      <c r="AI18" s="156"/>
      <c r="AJ18" s="162"/>
    </row>
    <row r="19" spans="1:36" ht="21.75" customHeight="1">
      <c r="A19" s="140"/>
      <c r="B19" s="128"/>
      <c r="C19" s="5"/>
      <c r="D19" s="6" t="s">
        <v>17</v>
      </c>
      <c r="E19" s="2"/>
      <c r="F19" s="4" t="str">
        <f t="shared" si="0"/>
        <v/>
      </c>
      <c r="G19" s="15"/>
      <c r="H19" s="15"/>
      <c r="I19" s="15"/>
      <c r="J19" s="141"/>
      <c r="K19" s="141"/>
      <c r="L19" s="56"/>
      <c r="M19" s="166"/>
      <c r="N19" s="1"/>
      <c r="O19" s="143"/>
      <c r="P19" s="128"/>
      <c r="Q19" s="5"/>
      <c r="R19" s="6" t="s">
        <v>17</v>
      </c>
      <c r="S19" s="2"/>
      <c r="T19" s="4" t="str">
        <f>IF(Q19="","",(S19-Q19)*1440/60)</f>
        <v/>
      </c>
      <c r="U19" s="15"/>
      <c r="V19" s="15"/>
      <c r="W19" s="15"/>
      <c r="X19" s="166"/>
      <c r="Y19" s="166"/>
      <c r="Z19" s="60"/>
      <c r="AA19" s="174"/>
      <c r="AC19" s="145" t="s">
        <v>35</v>
      </c>
      <c r="AD19" s="146"/>
      <c r="AE19" s="147"/>
      <c r="AF19" s="198" t="s">
        <v>93</v>
      </c>
      <c r="AG19" s="147"/>
      <c r="AH19" s="147"/>
      <c r="AI19" s="147"/>
      <c r="AJ19" s="149"/>
    </row>
    <row r="20" spans="1:36" ht="21.75" customHeight="1">
      <c r="A20" s="125" t="s">
        <v>32</v>
      </c>
      <c r="B20" s="127" t="s">
        <v>86</v>
      </c>
      <c r="C20" s="2"/>
      <c r="D20" s="3" t="s">
        <v>17</v>
      </c>
      <c r="E20" s="2"/>
      <c r="F20" s="4" t="str">
        <f t="shared" si="0"/>
        <v/>
      </c>
      <c r="G20" s="20"/>
      <c r="H20" s="20"/>
      <c r="I20" s="20"/>
      <c r="J20" s="129"/>
      <c r="K20" s="129"/>
      <c r="L20" s="57"/>
      <c r="M20" s="129"/>
      <c r="N20" s="1"/>
      <c r="O20" s="142" t="s">
        <v>12</v>
      </c>
      <c r="P20" s="150" t="s">
        <v>88</v>
      </c>
      <c r="Q20" s="2"/>
      <c r="R20" s="3" t="s">
        <v>17</v>
      </c>
      <c r="S20" s="2"/>
      <c r="T20" s="4" t="str">
        <f t="shared" si="1"/>
        <v/>
      </c>
      <c r="U20" s="20"/>
      <c r="V20" s="20"/>
      <c r="W20" s="20"/>
      <c r="X20" s="129"/>
      <c r="Y20" s="129"/>
      <c r="Z20" s="61"/>
      <c r="AA20" s="133"/>
      <c r="AC20" s="187" t="s">
        <v>74</v>
      </c>
      <c r="AD20" s="188"/>
      <c r="AE20" s="189"/>
      <c r="AF20" s="148" t="s">
        <v>94</v>
      </c>
      <c r="AG20" s="147"/>
      <c r="AH20" s="147"/>
      <c r="AI20" s="147"/>
      <c r="AJ20" s="149"/>
    </row>
    <row r="21" spans="1:36" ht="21.75" customHeight="1">
      <c r="A21" s="140"/>
      <c r="B21" s="128"/>
      <c r="C21" s="5"/>
      <c r="D21" s="6" t="s">
        <v>17</v>
      </c>
      <c r="E21" s="2"/>
      <c r="F21" s="4" t="str">
        <f t="shared" si="0"/>
        <v/>
      </c>
      <c r="G21" s="15"/>
      <c r="H21" s="15"/>
      <c r="I21" s="15"/>
      <c r="J21" s="141"/>
      <c r="K21" s="141"/>
      <c r="L21" s="56"/>
      <c r="M21" s="141"/>
      <c r="N21" s="1"/>
      <c r="O21" s="143"/>
      <c r="P21" s="151"/>
      <c r="Q21" s="5"/>
      <c r="R21" s="6" t="s">
        <v>17</v>
      </c>
      <c r="S21" s="2"/>
      <c r="T21" s="4" t="str">
        <f t="shared" si="1"/>
        <v/>
      </c>
      <c r="U21" s="15"/>
      <c r="V21" s="15"/>
      <c r="W21" s="15"/>
      <c r="X21" s="141"/>
      <c r="Y21" s="141"/>
      <c r="Z21" s="60"/>
      <c r="AA21" s="144"/>
      <c r="AC21" s="190" t="s">
        <v>36</v>
      </c>
      <c r="AD21" s="191"/>
      <c r="AE21" s="192"/>
      <c r="AF21" s="192"/>
      <c r="AG21" s="192"/>
      <c r="AH21" s="193"/>
      <c r="AI21" s="194" t="s">
        <v>54</v>
      </c>
      <c r="AJ21" s="195"/>
    </row>
    <row r="22" spans="1:36" ht="21.75" customHeight="1">
      <c r="A22" s="125">
        <v>10</v>
      </c>
      <c r="B22" s="127" t="s">
        <v>87</v>
      </c>
      <c r="C22" s="2"/>
      <c r="D22" s="3" t="s">
        <v>17</v>
      </c>
      <c r="E22" s="2"/>
      <c r="F22" s="4" t="str">
        <f t="shared" si="0"/>
        <v/>
      </c>
      <c r="G22" s="20"/>
      <c r="H22" s="20"/>
      <c r="I22" s="20"/>
      <c r="J22" s="165"/>
      <c r="K22" s="165"/>
      <c r="L22" s="57"/>
      <c r="M22" s="129"/>
      <c r="N22" s="1"/>
      <c r="O22" s="142">
        <v>26</v>
      </c>
      <c r="P22" s="127" t="s">
        <v>5</v>
      </c>
      <c r="Q22" s="2"/>
      <c r="R22" s="3" t="s">
        <v>17</v>
      </c>
      <c r="S22" s="2"/>
      <c r="T22" s="4" t="str">
        <f t="shared" si="1"/>
        <v/>
      </c>
      <c r="U22" s="20"/>
      <c r="V22" s="20"/>
      <c r="W22" s="20"/>
      <c r="X22" s="129"/>
      <c r="Y22" s="129"/>
      <c r="Z22" s="61"/>
      <c r="AA22" s="133"/>
      <c r="AC22" s="17" t="s">
        <v>55</v>
      </c>
      <c r="AD22" s="175" t="s">
        <v>105</v>
      </c>
      <c r="AE22" s="176"/>
      <c r="AF22" s="176"/>
      <c r="AG22" s="176"/>
      <c r="AH22" s="177"/>
      <c r="AI22" s="178" t="s">
        <v>97</v>
      </c>
      <c r="AJ22" s="179"/>
    </row>
    <row r="23" spans="1:36" ht="21.75" customHeight="1">
      <c r="A23" s="140"/>
      <c r="B23" s="128"/>
      <c r="C23" s="5"/>
      <c r="D23" s="6" t="s">
        <v>17</v>
      </c>
      <c r="E23" s="2"/>
      <c r="F23" s="4" t="str">
        <f t="shared" si="0"/>
        <v/>
      </c>
      <c r="G23" s="15"/>
      <c r="H23" s="15"/>
      <c r="I23" s="15"/>
      <c r="J23" s="166"/>
      <c r="K23" s="166"/>
      <c r="L23" s="56"/>
      <c r="M23" s="141"/>
      <c r="N23" s="1"/>
      <c r="O23" s="143"/>
      <c r="P23" s="128"/>
      <c r="Q23" s="5"/>
      <c r="R23" s="6" t="s">
        <v>17</v>
      </c>
      <c r="S23" s="2"/>
      <c r="T23" s="4" t="str">
        <f t="shared" si="1"/>
        <v/>
      </c>
      <c r="U23" s="15"/>
      <c r="V23" s="15"/>
      <c r="W23" s="15"/>
      <c r="X23" s="141"/>
      <c r="Y23" s="141"/>
      <c r="Z23" s="60"/>
      <c r="AA23" s="144"/>
      <c r="AC23" s="17" t="s">
        <v>56</v>
      </c>
      <c r="AD23" s="175" t="s">
        <v>106</v>
      </c>
      <c r="AE23" s="176"/>
      <c r="AF23" s="176"/>
      <c r="AG23" s="176"/>
      <c r="AH23" s="177"/>
      <c r="AI23" s="178" t="s">
        <v>98</v>
      </c>
      <c r="AJ23" s="179"/>
    </row>
    <row r="24" spans="1:36" ht="21.75" customHeight="1">
      <c r="A24" s="163" t="s">
        <v>6</v>
      </c>
      <c r="B24" s="127" t="s">
        <v>88</v>
      </c>
      <c r="C24" s="62">
        <v>0.375</v>
      </c>
      <c r="D24" s="63" t="s">
        <v>103</v>
      </c>
      <c r="E24" s="62">
        <v>0.45833333333333331</v>
      </c>
      <c r="F24" s="64">
        <v>1.9999999999999996</v>
      </c>
      <c r="G24" s="65"/>
      <c r="H24" s="65"/>
      <c r="I24" s="20"/>
      <c r="J24" s="185"/>
      <c r="K24" s="185"/>
      <c r="L24" s="66" t="s">
        <v>104</v>
      </c>
      <c r="M24" s="165"/>
      <c r="N24" s="1"/>
      <c r="O24" s="142" t="s">
        <v>23</v>
      </c>
      <c r="P24" s="127" t="s">
        <v>89</v>
      </c>
      <c r="Q24" s="62">
        <v>0.54166666666666663</v>
      </c>
      <c r="R24" s="63" t="s">
        <v>103</v>
      </c>
      <c r="S24" s="62">
        <v>0.66666666666666663</v>
      </c>
      <c r="T24" s="64">
        <v>3</v>
      </c>
      <c r="U24" s="65"/>
      <c r="V24" s="65"/>
      <c r="W24" s="20"/>
      <c r="X24" s="171"/>
      <c r="Y24" s="171"/>
      <c r="Z24" s="71" t="s">
        <v>57</v>
      </c>
      <c r="AA24" s="173"/>
      <c r="AC24" s="17" t="s">
        <v>57</v>
      </c>
      <c r="AD24" s="175" t="s">
        <v>95</v>
      </c>
      <c r="AE24" s="176"/>
      <c r="AF24" s="176"/>
      <c r="AG24" s="176"/>
      <c r="AH24" s="177"/>
      <c r="AI24" s="178" t="s">
        <v>97</v>
      </c>
      <c r="AJ24" s="179"/>
    </row>
    <row r="25" spans="1:36" ht="21.75" customHeight="1" thickBot="1">
      <c r="A25" s="164"/>
      <c r="B25" s="128"/>
      <c r="C25" s="67"/>
      <c r="D25" s="68" t="s">
        <v>17</v>
      </c>
      <c r="E25" s="62"/>
      <c r="F25" s="64" t="str">
        <f t="shared" si="0"/>
        <v/>
      </c>
      <c r="G25" s="69"/>
      <c r="H25" s="69"/>
      <c r="I25" s="15"/>
      <c r="J25" s="186"/>
      <c r="K25" s="186"/>
      <c r="L25" s="70"/>
      <c r="M25" s="166"/>
      <c r="N25" s="1"/>
      <c r="O25" s="143"/>
      <c r="P25" s="128"/>
      <c r="Q25" s="67"/>
      <c r="R25" s="68" t="s">
        <v>17</v>
      </c>
      <c r="S25" s="62"/>
      <c r="T25" s="64" t="str">
        <f t="shared" si="1"/>
        <v/>
      </c>
      <c r="U25" s="69"/>
      <c r="V25" s="69"/>
      <c r="W25" s="15"/>
      <c r="X25" s="172"/>
      <c r="Y25" s="172"/>
      <c r="Z25" s="72"/>
      <c r="AA25" s="174"/>
      <c r="AC25" s="18" t="s">
        <v>58</v>
      </c>
      <c r="AD25" s="268" t="s">
        <v>96</v>
      </c>
      <c r="AE25" s="181"/>
      <c r="AF25" s="181"/>
      <c r="AG25" s="181"/>
      <c r="AH25" s="182"/>
      <c r="AI25" s="269" t="s">
        <v>97</v>
      </c>
      <c r="AJ25" s="184"/>
    </row>
    <row r="26" spans="1:36" ht="21.75" customHeight="1">
      <c r="A26" s="125" t="s">
        <v>20</v>
      </c>
      <c r="B26" s="127" t="s">
        <v>5</v>
      </c>
      <c r="C26" s="2"/>
      <c r="D26" s="3" t="s">
        <v>17</v>
      </c>
      <c r="E26" s="2"/>
      <c r="F26" s="4" t="str">
        <f t="shared" si="0"/>
        <v/>
      </c>
      <c r="G26" s="20"/>
      <c r="H26" s="20"/>
      <c r="I26" s="20"/>
      <c r="J26" s="129"/>
      <c r="K26" s="129"/>
      <c r="L26" s="57"/>
      <c r="M26" s="129"/>
      <c r="N26" s="1"/>
      <c r="O26" s="142" t="s">
        <v>13</v>
      </c>
      <c r="P26" s="150" t="s">
        <v>90</v>
      </c>
      <c r="Q26" s="2"/>
      <c r="R26" s="3" t="s">
        <v>17</v>
      </c>
      <c r="S26" s="2"/>
      <c r="T26" s="4" t="str">
        <f t="shared" si="1"/>
        <v/>
      </c>
      <c r="U26" s="20"/>
      <c r="V26" s="20"/>
      <c r="W26" s="20"/>
      <c r="X26" s="129"/>
      <c r="Y26" s="129"/>
      <c r="Z26" s="61"/>
      <c r="AA26" s="133"/>
      <c r="AC26" s="167" t="s">
        <v>44</v>
      </c>
      <c r="AD26" s="168"/>
      <c r="AE26" s="169"/>
      <c r="AF26" s="169"/>
      <c r="AG26" s="169"/>
      <c r="AH26" s="169"/>
      <c r="AI26" s="169"/>
      <c r="AJ26" s="170"/>
    </row>
    <row r="27" spans="1:36" ht="21.75" customHeight="1">
      <c r="A27" s="140"/>
      <c r="B27" s="128"/>
      <c r="C27" s="5"/>
      <c r="D27" s="6" t="s">
        <v>17</v>
      </c>
      <c r="E27" s="2"/>
      <c r="F27" s="4" t="str">
        <f t="shared" si="0"/>
        <v/>
      </c>
      <c r="G27" s="15"/>
      <c r="H27" s="15"/>
      <c r="I27" s="15"/>
      <c r="J27" s="141"/>
      <c r="K27" s="141"/>
      <c r="L27" s="56"/>
      <c r="M27" s="141"/>
      <c r="N27" s="1"/>
      <c r="O27" s="143"/>
      <c r="P27" s="151"/>
      <c r="Q27" s="5"/>
      <c r="R27" s="6" t="s">
        <v>17</v>
      </c>
      <c r="S27" s="2"/>
      <c r="T27" s="4" t="str">
        <f t="shared" si="1"/>
        <v/>
      </c>
      <c r="U27" s="15"/>
      <c r="V27" s="15"/>
      <c r="W27" s="15"/>
      <c r="X27" s="141"/>
      <c r="Y27" s="141"/>
      <c r="Z27" s="60"/>
      <c r="AA27" s="144"/>
      <c r="AC27" s="145" t="s">
        <v>61</v>
      </c>
      <c r="AD27" s="146"/>
      <c r="AE27" s="147"/>
      <c r="AF27" s="148" t="s">
        <v>94</v>
      </c>
      <c r="AG27" s="147"/>
      <c r="AH27" s="147"/>
      <c r="AI27" s="147"/>
      <c r="AJ27" s="149"/>
    </row>
    <row r="28" spans="1:36" ht="21.75" customHeight="1">
      <c r="A28" s="163" t="s">
        <v>7</v>
      </c>
      <c r="B28" s="127" t="s">
        <v>89</v>
      </c>
      <c r="C28" s="2"/>
      <c r="D28" s="3" t="s">
        <v>17</v>
      </c>
      <c r="E28" s="2"/>
      <c r="F28" s="4" t="str">
        <f t="shared" si="0"/>
        <v/>
      </c>
      <c r="G28" s="20"/>
      <c r="H28" s="20"/>
      <c r="I28" s="20"/>
      <c r="J28" s="165"/>
      <c r="K28" s="165"/>
      <c r="L28" s="57"/>
      <c r="M28" s="129"/>
      <c r="N28" s="1"/>
      <c r="O28" s="142" t="s">
        <v>33</v>
      </c>
      <c r="P28" s="127" t="s">
        <v>91</v>
      </c>
      <c r="Q28" s="2"/>
      <c r="R28" s="3" t="s">
        <v>17</v>
      </c>
      <c r="S28" s="2"/>
      <c r="T28" s="4" t="str">
        <f t="shared" si="1"/>
        <v/>
      </c>
      <c r="U28" s="20"/>
      <c r="V28" s="20"/>
      <c r="W28" s="20"/>
      <c r="X28" s="129"/>
      <c r="Y28" s="129"/>
      <c r="Z28" s="61"/>
      <c r="AA28" s="133"/>
      <c r="AC28" s="152" t="s">
        <v>82</v>
      </c>
      <c r="AD28" s="153"/>
      <c r="AE28" s="154"/>
      <c r="AF28" s="158" t="s">
        <v>99</v>
      </c>
      <c r="AG28" s="159"/>
      <c r="AH28" s="159"/>
      <c r="AI28" s="159"/>
      <c r="AJ28" s="160"/>
    </row>
    <row r="29" spans="1:36" ht="21.75" customHeight="1">
      <c r="A29" s="164"/>
      <c r="B29" s="128"/>
      <c r="C29" s="5"/>
      <c r="D29" s="6" t="s">
        <v>17</v>
      </c>
      <c r="E29" s="2"/>
      <c r="F29" s="4" t="str">
        <f t="shared" si="0"/>
        <v/>
      </c>
      <c r="G29" s="15"/>
      <c r="H29" s="15"/>
      <c r="I29" s="15"/>
      <c r="J29" s="166"/>
      <c r="K29" s="166"/>
      <c r="L29" s="56"/>
      <c r="M29" s="141"/>
      <c r="N29" s="1"/>
      <c r="O29" s="143"/>
      <c r="P29" s="128"/>
      <c r="Q29" s="5"/>
      <c r="R29" s="6" t="s">
        <v>17</v>
      </c>
      <c r="S29" s="2"/>
      <c r="T29" s="4" t="str">
        <f t="shared" si="1"/>
        <v/>
      </c>
      <c r="U29" s="15"/>
      <c r="V29" s="15"/>
      <c r="W29" s="15"/>
      <c r="X29" s="141"/>
      <c r="Y29" s="141"/>
      <c r="Z29" s="60"/>
      <c r="AA29" s="144"/>
      <c r="AC29" s="155"/>
      <c r="AD29" s="156"/>
      <c r="AE29" s="157"/>
      <c r="AF29" s="161"/>
      <c r="AG29" s="156"/>
      <c r="AH29" s="156"/>
      <c r="AI29" s="156"/>
      <c r="AJ29" s="162"/>
    </row>
    <row r="30" spans="1:36" ht="21.75" customHeight="1">
      <c r="A30" s="125" t="s">
        <v>8</v>
      </c>
      <c r="B30" s="150" t="s">
        <v>90</v>
      </c>
      <c r="C30" s="2"/>
      <c r="D30" s="3" t="s">
        <v>17</v>
      </c>
      <c r="E30" s="2"/>
      <c r="F30" s="4" t="str">
        <f t="shared" si="0"/>
        <v/>
      </c>
      <c r="G30" s="20"/>
      <c r="H30" s="20"/>
      <c r="I30" s="20"/>
      <c r="J30" s="129"/>
      <c r="K30" s="129"/>
      <c r="L30" s="57"/>
      <c r="M30" s="129"/>
      <c r="N30" s="1"/>
      <c r="O30" s="142" t="s">
        <v>24</v>
      </c>
      <c r="P30" s="127" t="s">
        <v>86</v>
      </c>
      <c r="Q30" s="2"/>
      <c r="R30" s="3" t="s">
        <v>17</v>
      </c>
      <c r="S30" s="2"/>
      <c r="T30" s="4" t="str">
        <f t="shared" si="1"/>
        <v/>
      </c>
      <c r="U30" s="20"/>
      <c r="V30" s="20"/>
      <c r="W30" s="20"/>
      <c r="X30" s="129"/>
      <c r="Y30" s="129"/>
      <c r="Z30" s="61"/>
      <c r="AA30" s="133"/>
      <c r="AC30" s="145" t="s">
        <v>37</v>
      </c>
      <c r="AD30" s="146"/>
      <c r="AE30" s="147"/>
      <c r="AF30" s="148" t="s">
        <v>102</v>
      </c>
      <c r="AG30" s="147"/>
      <c r="AH30" s="147"/>
      <c r="AI30" s="147"/>
      <c r="AJ30" s="149"/>
    </row>
    <row r="31" spans="1:36" ht="21.75" customHeight="1">
      <c r="A31" s="140"/>
      <c r="B31" s="151"/>
      <c r="C31" s="5"/>
      <c r="D31" s="6" t="s">
        <v>17</v>
      </c>
      <c r="E31" s="2"/>
      <c r="F31" s="4" t="str">
        <f t="shared" si="0"/>
        <v/>
      </c>
      <c r="G31" s="15"/>
      <c r="H31" s="15"/>
      <c r="I31" s="15"/>
      <c r="J31" s="141"/>
      <c r="K31" s="141"/>
      <c r="L31" s="56"/>
      <c r="M31" s="141"/>
      <c r="N31" s="1"/>
      <c r="O31" s="143"/>
      <c r="P31" s="128"/>
      <c r="Q31" s="5"/>
      <c r="R31" s="6" t="s">
        <v>17</v>
      </c>
      <c r="S31" s="2"/>
      <c r="T31" s="4" t="str">
        <f t="shared" si="1"/>
        <v/>
      </c>
      <c r="U31" s="15"/>
      <c r="V31" s="15"/>
      <c r="W31" s="15"/>
      <c r="X31" s="141"/>
      <c r="Y31" s="141"/>
      <c r="Z31" s="60"/>
      <c r="AA31" s="144"/>
      <c r="AC31" s="145" t="s">
        <v>38</v>
      </c>
      <c r="AD31" s="146"/>
      <c r="AE31" s="147"/>
      <c r="AF31" s="148" t="s">
        <v>101</v>
      </c>
      <c r="AG31" s="147"/>
      <c r="AH31" s="147"/>
      <c r="AI31" s="147"/>
      <c r="AJ31" s="149"/>
    </row>
    <row r="32" spans="1:36" ht="21.75" customHeight="1" thickBot="1">
      <c r="A32" s="125">
        <v>15</v>
      </c>
      <c r="B32" s="127" t="s">
        <v>91</v>
      </c>
      <c r="C32" s="2"/>
      <c r="D32" s="3" t="s">
        <v>17</v>
      </c>
      <c r="E32" s="2"/>
      <c r="F32" s="4" t="str">
        <f t="shared" si="0"/>
        <v/>
      </c>
      <c r="G32" s="20"/>
      <c r="H32" s="20"/>
      <c r="I32" s="20"/>
      <c r="J32" s="129"/>
      <c r="K32" s="129"/>
      <c r="L32" s="57"/>
      <c r="M32" s="129"/>
      <c r="N32" s="1"/>
      <c r="O32" s="142" t="s">
        <v>78</v>
      </c>
      <c r="P32" s="127" t="s">
        <v>87</v>
      </c>
      <c r="Q32" s="2"/>
      <c r="R32" s="3" t="s">
        <v>17</v>
      </c>
      <c r="S32" s="2"/>
      <c r="T32" s="4" t="str">
        <f t="shared" si="1"/>
        <v/>
      </c>
      <c r="U32" s="20"/>
      <c r="V32" s="20"/>
      <c r="W32" s="20"/>
      <c r="X32" s="129"/>
      <c r="Y32" s="129"/>
      <c r="Z32" s="61"/>
      <c r="AA32" s="133"/>
      <c r="AC32" s="135" t="s">
        <v>39</v>
      </c>
      <c r="AD32" s="136"/>
      <c r="AE32" s="137"/>
      <c r="AF32" s="138" t="s">
        <v>100</v>
      </c>
      <c r="AG32" s="137"/>
      <c r="AH32" s="137"/>
      <c r="AI32" s="137"/>
      <c r="AJ32" s="139"/>
    </row>
    <row r="33" spans="1:36" ht="21.75" customHeight="1" thickBot="1">
      <c r="A33" s="140"/>
      <c r="B33" s="128"/>
      <c r="C33" s="5"/>
      <c r="D33" s="6" t="s">
        <v>17</v>
      </c>
      <c r="E33" s="2"/>
      <c r="F33" s="4" t="str">
        <f t="shared" si="0"/>
        <v/>
      </c>
      <c r="G33" s="15"/>
      <c r="H33" s="15"/>
      <c r="I33" s="31"/>
      <c r="J33" s="141"/>
      <c r="K33" s="141"/>
      <c r="L33" s="56"/>
      <c r="M33" s="141"/>
      <c r="N33" s="1"/>
      <c r="O33" s="143"/>
      <c r="P33" s="128"/>
      <c r="Q33" s="5"/>
      <c r="R33" s="6" t="s">
        <v>17</v>
      </c>
      <c r="S33" s="19"/>
      <c r="T33" s="20" t="str">
        <f t="shared" si="1"/>
        <v/>
      </c>
      <c r="U33" s="31"/>
      <c r="V33" s="31"/>
      <c r="W33" s="31"/>
      <c r="X33" s="132"/>
      <c r="Y33" s="132"/>
      <c r="Z33" s="59"/>
      <c r="AA33" s="134"/>
    </row>
    <row r="34" spans="1:36" ht="21.75" customHeight="1">
      <c r="A34" s="125">
        <v>16</v>
      </c>
      <c r="B34" s="127" t="s">
        <v>86</v>
      </c>
      <c r="C34" s="2"/>
      <c r="D34" s="3" t="s">
        <v>17</v>
      </c>
      <c r="E34" s="2"/>
      <c r="F34" s="4" t="str">
        <f t="shared" si="0"/>
        <v/>
      </c>
      <c r="G34" s="20"/>
      <c r="H34" s="20"/>
      <c r="I34" s="20"/>
      <c r="J34" s="129"/>
      <c r="K34" s="129"/>
      <c r="L34" s="57"/>
      <c r="M34" s="129"/>
      <c r="N34" s="1"/>
      <c r="O34" s="9" t="s">
        <v>14</v>
      </c>
      <c r="P34" s="10"/>
      <c r="Q34" s="131" t="s">
        <v>40</v>
      </c>
      <c r="R34" s="94"/>
      <c r="S34" s="95"/>
      <c r="T34" s="109"/>
      <c r="U34" s="110"/>
      <c r="V34" s="96" t="s">
        <v>68</v>
      </c>
      <c r="W34" s="98"/>
      <c r="X34" s="113"/>
      <c r="Y34" s="41" t="s">
        <v>42</v>
      </c>
      <c r="Z34" s="35"/>
      <c r="AA34" s="36"/>
      <c r="AC34" s="114" t="s">
        <v>59</v>
      </c>
      <c r="AD34" s="115"/>
      <c r="AE34" s="116"/>
      <c r="AF34" s="120" t="s">
        <v>45</v>
      </c>
      <c r="AG34" s="79"/>
      <c r="AH34" s="79"/>
      <c r="AI34" s="79"/>
      <c r="AJ34" s="80"/>
    </row>
    <row r="35" spans="1:36" ht="21.75" customHeight="1" thickBot="1">
      <c r="A35" s="126"/>
      <c r="B35" s="128"/>
      <c r="C35" s="21"/>
      <c r="D35" s="22" t="s">
        <v>17</v>
      </c>
      <c r="E35" s="23"/>
      <c r="F35" s="24" t="str">
        <f t="shared" si="0"/>
        <v/>
      </c>
      <c r="G35" s="32"/>
      <c r="H35" s="32"/>
      <c r="I35" s="75"/>
      <c r="J35" s="130"/>
      <c r="K35" s="130"/>
      <c r="L35" s="58"/>
      <c r="M35" s="130"/>
      <c r="N35" s="8"/>
      <c r="O35" s="81">
        <v>900</v>
      </c>
      <c r="P35" s="121"/>
      <c r="Q35" s="122">
        <f>IF(SUM(T4:T33,F4:F35)=0,"",SUM(T4:T33,F4:F35))</f>
        <v>15</v>
      </c>
      <c r="R35" s="123"/>
      <c r="S35" s="43" t="s">
        <v>16</v>
      </c>
      <c r="T35" s="111"/>
      <c r="U35" s="112"/>
      <c r="V35" s="54" t="str">
        <f>IF(SUM(H4:H35,V4:V33)=0,"0",SUM(H4:H35,V4:V33))</f>
        <v>0</v>
      </c>
      <c r="W35" s="75"/>
      <c r="X35" s="42" t="s">
        <v>16</v>
      </c>
      <c r="Y35" s="85">
        <f>(O35*Q35)+((O35*0.25)*V35)</f>
        <v>13500</v>
      </c>
      <c r="Z35" s="86"/>
      <c r="AA35" s="38" t="s">
        <v>41</v>
      </c>
      <c r="AC35" s="117"/>
      <c r="AD35" s="118"/>
      <c r="AE35" s="119"/>
      <c r="AF35" s="124" t="s">
        <v>49</v>
      </c>
      <c r="AG35" s="79"/>
      <c r="AH35" s="79" t="s">
        <v>46</v>
      </c>
      <c r="AI35" s="79"/>
      <c r="AJ35" s="80"/>
    </row>
    <row r="36" spans="1:36" ht="24.75" customHeight="1">
      <c r="A36" s="87" t="s">
        <v>48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9"/>
      <c r="N36" s="7"/>
      <c r="O36" s="25" t="s">
        <v>14</v>
      </c>
      <c r="P36" s="26"/>
      <c r="Q36" s="93" t="s">
        <v>4</v>
      </c>
      <c r="R36" s="94"/>
      <c r="S36" s="95"/>
      <c r="T36" s="96" t="s">
        <v>67</v>
      </c>
      <c r="U36" s="97"/>
      <c r="V36" s="96" t="s">
        <v>69</v>
      </c>
      <c r="W36" s="98"/>
      <c r="X36" s="99"/>
      <c r="Y36" s="35" t="s">
        <v>43</v>
      </c>
      <c r="Z36" s="35"/>
      <c r="AA36" s="36"/>
      <c r="AC36" s="100"/>
      <c r="AD36" s="101"/>
      <c r="AE36" s="102"/>
      <c r="AF36" s="106"/>
      <c r="AG36" s="107"/>
      <c r="AH36" s="78"/>
      <c r="AI36" s="79"/>
      <c r="AJ36" s="80"/>
    </row>
    <row r="37" spans="1:36" ht="18.75" customHeight="1" thickBot="1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2"/>
      <c r="N37" s="8"/>
      <c r="O37" s="262">
        <f>O35</f>
        <v>900</v>
      </c>
      <c r="P37" s="263"/>
      <c r="Q37" s="264">
        <v>16</v>
      </c>
      <c r="R37" s="265"/>
      <c r="S37" s="43" t="s">
        <v>16</v>
      </c>
      <c r="T37" s="73">
        <v>0</v>
      </c>
      <c r="U37" s="39" t="s">
        <v>16</v>
      </c>
      <c r="V37" s="73">
        <v>0</v>
      </c>
      <c r="W37" s="77"/>
      <c r="X37" s="40" t="s">
        <v>16</v>
      </c>
      <c r="Y37" s="266">
        <v>14400</v>
      </c>
      <c r="Z37" s="267"/>
      <c r="AA37" s="38" t="s">
        <v>41</v>
      </c>
      <c r="AC37" s="103"/>
      <c r="AD37" s="104"/>
      <c r="AE37" s="105"/>
      <c r="AF37" s="108"/>
      <c r="AG37" s="107"/>
      <c r="AH37" s="79"/>
      <c r="AI37" s="79"/>
      <c r="AJ37" s="80"/>
    </row>
    <row r="38" spans="1:36" s="28" customFormat="1" ht="15" customHeight="1"/>
    <row r="39" spans="1:36" ht="18" customHeight="1">
      <c r="A39" s="11"/>
      <c r="B39" s="11"/>
      <c r="O39" s="11"/>
      <c r="P39" s="11"/>
    </row>
    <row r="40" spans="1:36" ht="18" customHeight="1"/>
    <row r="41" spans="1:36" ht="18" customHeight="1"/>
    <row r="42" spans="1:36" ht="18" customHeight="1"/>
    <row r="43" spans="1:36">
      <c r="A43" s="11"/>
      <c r="B43" s="11"/>
    </row>
    <row r="44" spans="1:36">
      <c r="A44" s="11"/>
      <c r="B44" s="11"/>
    </row>
    <row r="45" spans="1:36" ht="12.75" customHeight="1">
      <c r="A45" s="11"/>
      <c r="B45" s="11"/>
    </row>
    <row r="46" spans="1:36" ht="12" customHeight="1">
      <c r="A46" s="11"/>
      <c r="B46" s="11"/>
    </row>
    <row r="47" spans="1:36" ht="12" customHeight="1">
      <c r="A47" s="11"/>
      <c r="B47" s="11"/>
    </row>
    <row r="48" spans="1:36">
      <c r="A48" s="11"/>
      <c r="B48" s="11"/>
    </row>
    <row r="69" ht="12" customHeight="1"/>
    <row r="70" ht="12" customHeight="1"/>
  </sheetData>
  <mergeCells count="238">
    <mergeCell ref="I1:I3"/>
    <mergeCell ref="W1:W3"/>
    <mergeCell ref="A1:A3"/>
    <mergeCell ref="B1:B3"/>
    <mergeCell ref="C1:E3"/>
    <mergeCell ref="F1:F3"/>
    <mergeCell ref="G1:H1"/>
    <mergeCell ref="J1:J3"/>
    <mergeCell ref="AC1:AJ1"/>
    <mergeCell ref="G2:G3"/>
    <mergeCell ref="H2:H3"/>
    <mergeCell ref="U2:U3"/>
    <mergeCell ref="V2:V3"/>
    <mergeCell ref="AC2:AE2"/>
    <mergeCell ref="AF2:AJ2"/>
    <mergeCell ref="AC3:AE3"/>
    <mergeCell ref="AF3:AJ5"/>
    <mergeCell ref="P4:P5"/>
    <mergeCell ref="T1:T3"/>
    <mergeCell ref="U1:V1"/>
    <mergeCell ref="X1:X3"/>
    <mergeCell ref="Y1:Y3"/>
    <mergeCell ref="Z1:Z3"/>
    <mergeCell ref="AA1:AA3"/>
    <mergeCell ref="K1:K3"/>
    <mergeCell ref="L1:L3"/>
    <mergeCell ref="M1:M3"/>
    <mergeCell ref="O1:O3"/>
    <mergeCell ref="P1:P3"/>
    <mergeCell ref="Q1:S3"/>
    <mergeCell ref="X4:X5"/>
    <mergeCell ref="Y4:Y5"/>
    <mergeCell ref="AA4:AA5"/>
    <mergeCell ref="AC4:AE4"/>
    <mergeCell ref="AC5:AE5"/>
    <mergeCell ref="O4:O5"/>
    <mergeCell ref="A6:A7"/>
    <mergeCell ref="B6:B7"/>
    <mergeCell ref="J6:J7"/>
    <mergeCell ref="K6:K7"/>
    <mergeCell ref="M6:M7"/>
    <mergeCell ref="A4:A5"/>
    <mergeCell ref="B4:B5"/>
    <mergeCell ref="J4:J5"/>
    <mergeCell ref="K4:K5"/>
    <mergeCell ref="M4:M5"/>
    <mergeCell ref="O6:O7"/>
    <mergeCell ref="P6:P7"/>
    <mergeCell ref="X6:X7"/>
    <mergeCell ref="Y6:Y7"/>
    <mergeCell ref="AA6:AA7"/>
    <mergeCell ref="AC6:AE6"/>
    <mergeCell ref="AC7:AC13"/>
    <mergeCell ref="AD7:AJ13"/>
    <mergeCell ref="P8:P9"/>
    <mergeCell ref="X8:X9"/>
    <mergeCell ref="Y8:Y9"/>
    <mergeCell ref="AA8:AA9"/>
    <mergeCell ref="Y10:Y11"/>
    <mergeCell ref="AA10:AA11"/>
    <mergeCell ref="Y12:Y13"/>
    <mergeCell ref="AA12:AA13"/>
    <mergeCell ref="A10:A11"/>
    <mergeCell ref="B10:B11"/>
    <mergeCell ref="J10:J11"/>
    <mergeCell ref="K10:K11"/>
    <mergeCell ref="M10:M11"/>
    <mergeCell ref="O10:O11"/>
    <mergeCell ref="P10:P11"/>
    <mergeCell ref="X10:X11"/>
    <mergeCell ref="A8:A9"/>
    <mergeCell ref="B8:B9"/>
    <mergeCell ref="J8:J9"/>
    <mergeCell ref="K8:K9"/>
    <mergeCell ref="M8:M9"/>
    <mergeCell ref="O8:O9"/>
    <mergeCell ref="A12:A13"/>
    <mergeCell ref="B12:B13"/>
    <mergeCell ref="J12:J13"/>
    <mergeCell ref="K12:K13"/>
    <mergeCell ref="M12:M13"/>
    <mergeCell ref="O12:O13"/>
    <mergeCell ref="P12:P13"/>
    <mergeCell ref="X12:X13"/>
    <mergeCell ref="A16:A17"/>
    <mergeCell ref="B16:B17"/>
    <mergeCell ref="M16:M17"/>
    <mergeCell ref="O16:O17"/>
    <mergeCell ref="P16:P17"/>
    <mergeCell ref="X16:X17"/>
    <mergeCell ref="A14:A15"/>
    <mergeCell ref="B14:B15"/>
    <mergeCell ref="J14:J15"/>
    <mergeCell ref="K14:K15"/>
    <mergeCell ref="M14:M15"/>
    <mergeCell ref="O14:O15"/>
    <mergeCell ref="P14:P15"/>
    <mergeCell ref="X14:X15"/>
    <mergeCell ref="Y16:Y17"/>
    <mergeCell ref="AA16:AA17"/>
    <mergeCell ref="AC16:AE16"/>
    <mergeCell ref="AF16:AJ16"/>
    <mergeCell ref="AC17:AE18"/>
    <mergeCell ref="AF17:AJ18"/>
    <mergeCell ref="Y14:Y15"/>
    <mergeCell ref="AA14:AA15"/>
    <mergeCell ref="AC14:AJ14"/>
    <mergeCell ref="AC15:AJ15"/>
    <mergeCell ref="P18:P19"/>
    <mergeCell ref="X18:X19"/>
    <mergeCell ref="Y18:Y19"/>
    <mergeCell ref="AA18:AA19"/>
    <mergeCell ref="AC19:AE19"/>
    <mergeCell ref="AF19:AJ19"/>
    <mergeCell ref="A18:A19"/>
    <mergeCell ref="B18:B19"/>
    <mergeCell ref="J18:J19"/>
    <mergeCell ref="K18:K19"/>
    <mergeCell ref="M18:M19"/>
    <mergeCell ref="O18:O19"/>
    <mergeCell ref="P20:P21"/>
    <mergeCell ref="X20:X21"/>
    <mergeCell ref="Y20:Y21"/>
    <mergeCell ref="AA20:AA21"/>
    <mergeCell ref="AC20:AE20"/>
    <mergeCell ref="AF20:AJ20"/>
    <mergeCell ref="AC21:AH21"/>
    <mergeCell ref="AI21:AJ21"/>
    <mergeCell ref="A20:A21"/>
    <mergeCell ref="B20:B21"/>
    <mergeCell ref="J20:J21"/>
    <mergeCell ref="K20:K21"/>
    <mergeCell ref="M20:M21"/>
    <mergeCell ref="O20:O21"/>
    <mergeCell ref="P22:P23"/>
    <mergeCell ref="X22:X23"/>
    <mergeCell ref="Y22:Y23"/>
    <mergeCell ref="AA22:AA23"/>
    <mergeCell ref="AD22:AH22"/>
    <mergeCell ref="AI22:AJ22"/>
    <mergeCell ref="AD23:AH23"/>
    <mergeCell ref="AI23:AJ23"/>
    <mergeCell ref="A22:A23"/>
    <mergeCell ref="B22:B23"/>
    <mergeCell ref="J22:J23"/>
    <mergeCell ref="K22:K23"/>
    <mergeCell ref="M22:M23"/>
    <mergeCell ref="O22:O23"/>
    <mergeCell ref="P24:P25"/>
    <mergeCell ref="X24:X25"/>
    <mergeCell ref="Y24:Y25"/>
    <mergeCell ref="AA24:AA25"/>
    <mergeCell ref="AD24:AH24"/>
    <mergeCell ref="AI24:AJ24"/>
    <mergeCell ref="AD25:AH25"/>
    <mergeCell ref="AI25:AJ25"/>
    <mergeCell ref="A24:A25"/>
    <mergeCell ref="B24:B25"/>
    <mergeCell ref="J24:J25"/>
    <mergeCell ref="K24:K25"/>
    <mergeCell ref="M24:M25"/>
    <mergeCell ref="O24:O25"/>
    <mergeCell ref="P26:P27"/>
    <mergeCell ref="X26:X27"/>
    <mergeCell ref="Y26:Y27"/>
    <mergeCell ref="AA26:AA27"/>
    <mergeCell ref="AC26:AJ26"/>
    <mergeCell ref="AC27:AE27"/>
    <mergeCell ref="AF27:AJ27"/>
    <mergeCell ref="A26:A27"/>
    <mergeCell ref="B26:B27"/>
    <mergeCell ref="J26:J27"/>
    <mergeCell ref="K26:K27"/>
    <mergeCell ref="M26:M27"/>
    <mergeCell ref="O26:O27"/>
    <mergeCell ref="P28:P29"/>
    <mergeCell ref="X28:X29"/>
    <mergeCell ref="Y28:Y29"/>
    <mergeCell ref="AA28:AA29"/>
    <mergeCell ref="AC28:AE29"/>
    <mergeCell ref="AF28:AJ29"/>
    <mergeCell ref="A28:A29"/>
    <mergeCell ref="B28:B29"/>
    <mergeCell ref="J28:J29"/>
    <mergeCell ref="K28:K29"/>
    <mergeCell ref="M28:M29"/>
    <mergeCell ref="O28:O29"/>
    <mergeCell ref="P30:P31"/>
    <mergeCell ref="X30:X31"/>
    <mergeCell ref="Y30:Y31"/>
    <mergeCell ref="AA30:AA31"/>
    <mergeCell ref="AC30:AE30"/>
    <mergeCell ref="AF30:AJ30"/>
    <mergeCell ref="AC31:AE31"/>
    <mergeCell ref="AF31:AJ31"/>
    <mergeCell ref="A30:A31"/>
    <mergeCell ref="B30:B31"/>
    <mergeCell ref="J30:J31"/>
    <mergeCell ref="K30:K31"/>
    <mergeCell ref="M30:M31"/>
    <mergeCell ref="O30:O31"/>
    <mergeCell ref="P32:P33"/>
    <mergeCell ref="X32:X33"/>
    <mergeCell ref="Y32:Y33"/>
    <mergeCell ref="T34:U35"/>
    <mergeCell ref="V34:X34"/>
    <mergeCell ref="AA32:AA33"/>
    <mergeCell ref="AC32:AE32"/>
    <mergeCell ref="AF32:AJ32"/>
    <mergeCell ref="A32:A33"/>
    <mergeCell ref="B32:B33"/>
    <mergeCell ref="J32:J33"/>
    <mergeCell ref="K32:K33"/>
    <mergeCell ref="M32:M33"/>
    <mergeCell ref="O32:O33"/>
    <mergeCell ref="A36:M37"/>
    <mergeCell ref="Q36:S36"/>
    <mergeCell ref="T36:U36"/>
    <mergeCell ref="V36:X36"/>
    <mergeCell ref="AC36:AE37"/>
    <mergeCell ref="AF36:AG37"/>
    <mergeCell ref="AC34:AE35"/>
    <mergeCell ref="AF34:AJ34"/>
    <mergeCell ref="O35:P35"/>
    <mergeCell ref="Q35:R35"/>
    <mergeCell ref="Y35:Z35"/>
    <mergeCell ref="AF35:AG35"/>
    <mergeCell ref="AH35:AJ35"/>
    <mergeCell ref="AH36:AJ37"/>
    <mergeCell ref="O37:P37"/>
    <mergeCell ref="Q37:R37"/>
    <mergeCell ref="Y37:Z37"/>
    <mergeCell ref="A34:A35"/>
    <mergeCell ref="B34:B35"/>
    <mergeCell ref="J34:J35"/>
    <mergeCell ref="K34:K35"/>
    <mergeCell ref="M34:M35"/>
    <mergeCell ref="Q34:S34"/>
  </mergeCells>
  <phoneticPr fontId="1"/>
  <conditionalFormatting sqref="E18:E23">
    <cfRule type="expression" dxfId="130" priority="19" stopIfTrue="1">
      <formula>IF(C18&gt;1,AND(E18=""))</formula>
    </cfRule>
    <cfRule type="cellIs" dxfId="129" priority="20" stopIfTrue="1" operator="lessThan">
      <formula>C18</formula>
    </cfRule>
  </conditionalFormatting>
  <conditionalFormatting sqref="C18">
    <cfRule type="expression" dxfId="128" priority="21" stopIfTrue="1">
      <formula>IF(#REF!&gt;1,AND(C18=""))</formula>
    </cfRule>
  </conditionalFormatting>
  <conditionalFormatting sqref="E32:E33">
    <cfRule type="expression" dxfId="127" priority="16" stopIfTrue="1">
      <formula>IF(C32&gt;1,AND(E32=""))</formula>
    </cfRule>
    <cfRule type="cellIs" dxfId="126" priority="17" stopIfTrue="1" operator="lessThan">
      <formula>C32</formula>
    </cfRule>
  </conditionalFormatting>
  <conditionalFormatting sqref="C32">
    <cfRule type="expression" dxfId="125" priority="18" stopIfTrue="1">
      <formula>IF(#REF!&gt;1,AND(C32=""))</formula>
    </cfRule>
  </conditionalFormatting>
  <conditionalFormatting sqref="S14:S15">
    <cfRule type="expression" dxfId="124" priority="13" stopIfTrue="1">
      <formula>IF(Q14&gt;1,AND(S14=""))</formula>
    </cfRule>
    <cfRule type="cellIs" dxfId="123" priority="14" stopIfTrue="1" operator="lessThan">
      <formula>Q14</formula>
    </cfRule>
  </conditionalFormatting>
  <conditionalFormatting sqref="Q14">
    <cfRule type="expression" dxfId="122" priority="15" stopIfTrue="1">
      <formula>IF(#REF!&gt;1,AND(Q14=""))</formula>
    </cfRule>
  </conditionalFormatting>
  <conditionalFormatting sqref="S28:S29">
    <cfRule type="expression" dxfId="121" priority="10" stopIfTrue="1">
      <formula>IF(Q28&gt;1,AND(S28=""))</formula>
    </cfRule>
    <cfRule type="cellIs" dxfId="120" priority="11" stopIfTrue="1" operator="lessThan">
      <formula>Q28</formula>
    </cfRule>
  </conditionalFormatting>
  <conditionalFormatting sqref="Q28">
    <cfRule type="expression" dxfId="119" priority="12" stopIfTrue="1">
      <formula>IF(#REF!&gt;1,AND(Q28=""))</formula>
    </cfRule>
  </conditionalFormatting>
  <conditionalFormatting sqref="E14">
    <cfRule type="expression" dxfId="118" priority="7" stopIfTrue="1">
      <formula>IF(C14&gt;1,AND(E14=""))</formula>
    </cfRule>
    <cfRule type="cellIs" dxfId="117" priority="8" stopIfTrue="1" operator="lessThan">
      <formula>C14</formula>
    </cfRule>
  </conditionalFormatting>
  <conditionalFormatting sqref="C14">
    <cfRule type="expression" dxfId="116" priority="9" stopIfTrue="1">
      <formula>IF(#REF!&gt;1,AND(C14=""))</formula>
    </cfRule>
  </conditionalFormatting>
  <conditionalFormatting sqref="S4:S5 E10:E11 S18:S21 E16:E17 S12:S13 S26:S27 E30:E31 E34:E35">
    <cfRule type="expression" dxfId="115" priority="66" stopIfTrue="1">
      <formula>IF(C4&gt;1,AND(E4=""))</formula>
    </cfRule>
    <cfRule type="cellIs" dxfId="114" priority="67" stopIfTrue="1" operator="lessThan">
      <formula>C4</formula>
    </cfRule>
  </conditionalFormatting>
  <conditionalFormatting sqref="C10 C16 C30 C28 C6 C20 C22">
    <cfRule type="expression" dxfId="113" priority="68" stopIfTrue="1">
      <formula>IF(#REF!&gt;1,AND(C6=""))</formula>
    </cfRule>
  </conditionalFormatting>
  <conditionalFormatting sqref="Q4 Q12 Q18 Q20 Q26 Q10 Q24 Q32">
    <cfRule type="expression" dxfId="112" priority="69" stopIfTrue="1">
      <formula>IF(#REF!&gt;1,AND(Q4=""))</formula>
    </cfRule>
  </conditionalFormatting>
  <conditionalFormatting sqref="E12:E13 E15">
    <cfRule type="expression" dxfId="111" priority="63" stopIfTrue="1">
      <formula>IF(C12&gt;1,AND(E12=""))</formula>
    </cfRule>
    <cfRule type="cellIs" dxfId="110" priority="64" stopIfTrue="1" operator="lessThan">
      <formula>C12</formula>
    </cfRule>
  </conditionalFormatting>
  <conditionalFormatting sqref="C12">
    <cfRule type="expression" dxfId="109" priority="65" stopIfTrue="1">
      <formula>IF(#REF!&gt;1,AND(C12=""))</formula>
    </cfRule>
  </conditionalFormatting>
  <conditionalFormatting sqref="S9:S11">
    <cfRule type="expression" dxfId="108" priority="60" stopIfTrue="1">
      <formula>IF(Q9&gt;1,AND(S9=""))</formula>
    </cfRule>
    <cfRule type="cellIs" dxfId="107" priority="61" stopIfTrue="1" operator="lessThan">
      <formula>Q9</formula>
    </cfRule>
  </conditionalFormatting>
  <conditionalFormatting sqref="S22:S25">
    <cfRule type="expression" dxfId="106" priority="57" stopIfTrue="1">
      <formula>IF(Q22&gt;1,AND(S22=""))</formula>
    </cfRule>
    <cfRule type="cellIs" dxfId="105" priority="58" stopIfTrue="1" operator="lessThan">
      <formula>Q22</formula>
    </cfRule>
  </conditionalFormatting>
  <conditionalFormatting sqref="Q22">
    <cfRule type="expression" dxfId="104" priority="59" stopIfTrue="1">
      <formula>IF(#REF!&gt;1,AND(Q22=""))</formula>
    </cfRule>
  </conditionalFormatting>
  <conditionalFormatting sqref="E26:E29">
    <cfRule type="expression" dxfId="103" priority="54" stopIfTrue="1">
      <formula>IF(C26&gt;1,AND(E26=""))</formula>
    </cfRule>
    <cfRule type="cellIs" dxfId="102" priority="55" stopIfTrue="1" operator="lessThan">
      <formula>C26</formula>
    </cfRule>
  </conditionalFormatting>
  <conditionalFormatting sqref="C26">
    <cfRule type="expression" dxfId="101" priority="56" stopIfTrue="1">
      <formula>IF(#REF!&gt;1,AND(C26=""))</formula>
    </cfRule>
  </conditionalFormatting>
  <conditionalFormatting sqref="S30:S33">
    <cfRule type="expression" dxfId="100" priority="51" stopIfTrue="1">
      <formula>IF(Q30&gt;1,AND(S30=""))</formula>
    </cfRule>
    <cfRule type="cellIs" dxfId="99" priority="52" stopIfTrue="1" operator="lessThan">
      <formula>Q30</formula>
    </cfRule>
  </conditionalFormatting>
  <conditionalFormatting sqref="Q30">
    <cfRule type="expression" dxfId="98" priority="53" stopIfTrue="1">
      <formula>IF(#REF!&gt;1,AND(Q30=""))</formula>
    </cfRule>
  </conditionalFormatting>
  <conditionalFormatting sqref="S16:S17">
    <cfRule type="expression" dxfId="97" priority="48" stopIfTrue="1">
      <formula>IF(Q16&gt;1,AND(S16=""))</formula>
    </cfRule>
    <cfRule type="cellIs" dxfId="96" priority="49" stopIfTrue="1" operator="lessThan">
      <formula>Q16</formula>
    </cfRule>
  </conditionalFormatting>
  <conditionalFormatting sqref="Q16">
    <cfRule type="expression" dxfId="95" priority="50" stopIfTrue="1">
      <formula>IF(#REF!&gt;1,AND(Q16=""))</formula>
    </cfRule>
  </conditionalFormatting>
  <conditionalFormatting sqref="B10:B11 B30:B31">
    <cfRule type="cellIs" dxfId="94" priority="46" stopIfTrue="1" operator="equal">
      <formula>"土"</formula>
    </cfRule>
    <cfRule type="cellIs" dxfId="93" priority="47" stopIfTrue="1" operator="equal">
      <formula>"日"</formula>
    </cfRule>
  </conditionalFormatting>
  <conditionalFormatting sqref="E6:E9">
    <cfRule type="expression" dxfId="92" priority="43" stopIfTrue="1">
      <formula>IF(C6&gt;1,AND(E6=""))</formula>
    </cfRule>
    <cfRule type="cellIs" dxfId="91" priority="44" stopIfTrue="1" operator="lessThan">
      <formula>C6</formula>
    </cfRule>
  </conditionalFormatting>
  <conditionalFormatting sqref="C8">
    <cfRule type="expression" dxfId="90" priority="45" stopIfTrue="1">
      <formula>IF(#REF!&gt;1,AND(C8=""))</formula>
    </cfRule>
  </conditionalFormatting>
  <conditionalFormatting sqref="C34">
    <cfRule type="expression" dxfId="89" priority="42" stopIfTrue="1">
      <formula>IF(#REF!&gt;1,AND(C34=""))</formula>
    </cfRule>
  </conditionalFormatting>
  <conditionalFormatting sqref="E24:E25">
    <cfRule type="expression" dxfId="88" priority="39" stopIfTrue="1">
      <formula>IF(C24&gt;1,AND(E24=""))</formula>
    </cfRule>
    <cfRule type="cellIs" dxfId="87" priority="40" stopIfTrue="1" operator="lessThan">
      <formula>C24</formula>
    </cfRule>
  </conditionalFormatting>
  <conditionalFormatting sqref="C24">
    <cfRule type="expression" dxfId="86" priority="41" stopIfTrue="1">
      <formula>IF(#REF!&gt;1,AND(C24=""))</formula>
    </cfRule>
  </conditionalFormatting>
  <conditionalFormatting sqref="S18:S19">
    <cfRule type="expression" dxfId="85" priority="36" stopIfTrue="1">
      <formula>IF(Q18&gt;1,AND(S18=""))</formula>
    </cfRule>
    <cfRule type="cellIs" dxfId="84" priority="37" stopIfTrue="1" operator="lessThan">
      <formula>Q18</formula>
    </cfRule>
  </conditionalFormatting>
  <conditionalFormatting sqref="Q18">
    <cfRule type="expression" dxfId="83" priority="38" stopIfTrue="1">
      <formula>IF(#REF!&gt;1,AND(Q18=""))</formula>
    </cfRule>
  </conditionalFormatting>
  <conditionalFormatting sqref="S4:S5">
    <cfRule type="expression" dxfId="82" priority="33" stopIfTrue="1">
      <formula>IF(Q4&gt;1,AND(S4=""))</formula>
    </cfRule>
    <cfRule type="cellIs" dxfId="81" priority="34" stopIfTrue="1" operator="lessThan">
      <formula>Q4</formula>
    </cfRule>
  </conditionalFormatting>
  <conditionalFormatting sqref="Q4">
    <cfRule type="expression" dxfId="80" priority="35" stopIfTrue="1">
      <formula>IF(#REF!&gt;1,AND(Q4=""))</formula>
    </cfRule>
  </conditionalFormatting>
  <conditionalFormatting sqref="P6:P7 P20:P21 P12:P13 P26:P27">
    <cfRule type="cellIs" dxfId="79" priority="31" stopIfTrue="1" operator="equal">
      <formula>"土"</formula>
    </cfRule>
    <cfRule type="cellIs" dxfId="78" priority="32" stopIfTrue="1" operator="equal">
      <formula>"日"</formula>
    </cfRule>
  </conditionalFormatting>
  <conditionalFormatting sqref="S6:S7">
    <cfRule type="expression" dxfId="77" priority="28" stopIfTrue="1">
      <formula>IF(Q6&gt;1,AND(S6=""))</formula>
    </cfRule>
    <cfRule type="cellIs" dxfId="76" priority="29" stopIfTrue="1" operator="lessThan">
      <formula>Q6</formula>
    </cfRule>
  </conditionalFormatting>
  <conditionalFormatting sqref="Q6">
    <cfRule type="expression" dxfId="75" priority="30" stopIfTrue="1">
      <formula>IF(#REF!&gt;1,AND(Q6=""))</formula>
    </cfRule>
  </conditionalFormatting>
  <conditionalFormatting sqref="S6:S7">
    <cfRule type="expression" dxfId="74" priority="25" stopIfTrue="1">
      <formula>IF(Q6&gt;1,AND(S6=""))</formula>
    </cfRule>
    <cfRule type="cellIs" dxfId="73" priority="26" stopIfTrue="1" operator="lessThan">
      <formula>Q6</formula>
    </cfRule>
  </conditionalFormatting>
  <conditionalFormatting sqref="Q6">
    <cfRule type="expression" dxfId="72" priority="27" stopIfTrue="1">
      <formula>IF(#REF!&gt;1,AND(Q6=""))</formula>
    </cfRule>
  </conditionalFormatting>
  <conditionalFormatting sqref="E4:E5">
    <cfRule type="expression" dxfId="71" priority="22" stopIfTrue="1">
      <formula>IF(C4&gt;1,AND(E4=""))</formula>
    </cfRule>
    <cfRule type="cellIs" dxfId="70" priority="23" stopIfTrue="1" operator="lessThan">
      <formula>C4</formula>
    </cfRule>
  </conditionalFormatting>
  <conditionalFormatting sqref="C4">
    <cfRule type="expression" dxfId="69" priority="24" stopIfTrue="1">
      <formula>IF(#REF!&gt;1,AND(C4=""))</formula>
    </cfRule>
  </conditionalFormatting>
  <conditionalFormatting sqref="S8">
    <cfRule type="expression" dxfId="68" priority="4" stopIfTrue="1">
      <formula>IF(Q8&gt;1,AND(S8=""))</formula>
    </cfRule>
    <cfRule type="cellIs" dxfId="67" priority="5" stopIfTrue="1" operator="lessThan">
      <formula>Q8</formula>
    </cfRule>
  </conditionalFormatting>
  <conditionalFormatting sqref="Q8">
    <cfRule type="expression" dxfId="66" priority="6" stopIfTrue="1">
      <formula>IF(#REF!&gt;1,AND(Q8=""))</formula>
    </cfRule>
  </conditionalFormatting>
  <conditionalFormatting sqref="S8">
    <cfRule type="expression" dxfId="65" priority="1" stopIfTrue="1">
      <formula>IF(Q8&gt;1,AND(S8=""))</formula>
    </cfRule>
    <cfRule type="cellIs" dxfId="64" priority="2" stopIfTrue="1" operator="lessThan">
      <formula>Q8</formula>
    </cfRule>
  </conditionalFormatting>
  <conditionalFormatting sqref="Q8">
    <cfRule type="expression" dxfId="63" priority="3" stopIfTrue="1">
      <formula>IF(#REF!&gt;1,AND(Q8=""))</formula>
    </cfRule>
  </conditionalFormatting>
  <dataValidations count="2">
    <dataValidation type="time" operator="greaterThan" allowBlank="1" showInputMessage="1" showErrorMessage="1" errorTitle="左側の時間を確認" error="「左側の時刻」より後の時刻を入力" sqref="E4:E35 S4:S33">
      <formula1>C4</formula1>
    </dataValidation>
    <dataValidation type="time" operator="greaterThan" allowBlank="1" showInputMessage="1" showErrorMessage="1" errorTitle="上段右側の時間を確認" error="「上段右側の時刻」より後の時刻を入力" sqref="C5 C7 C9 C11 Q31 Q33 C31 Q23 Q25 C17 C19 C21 C23 C27 C29 Q15 C25 Q13 C35 Q19 Q27 Q29 Q7 Q9 Q11 Q17 C15 C33 Q21 C13 Q5">
      <formula1>E4</formula1>
    </dataValidation>
  </dataValidations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70"/>
  <sheetViews>
    <sheetView view="pageBreakPreview" zoomScale="85" zoomScaleNormal="100" zoomScaleSheetLayoutView="85" workbookViewId="0">
      <pane ySplit="3" topLeftCell="A4" activePane="bottomLeft" state="frozen"/>
      <selection pane="bottomLeft" activeCell="G10" sqref="G10"/>
    </sheetView>
  </sheetViews>
  <sheetFormatPr defaultRowHeight="12"/>
  <cols>
    <col min="1" max="1" width="2.625" style="29" customWidth="1"/>
    <col min="2" max="2" width="2.625" style="30" customWidth="1"/>
    <col min="3" max="3" width="6.375" style="11" customWidth="1"/>
    <col min="4" max="4" width="2.125" style="11" customWidth="1"/>
    <col min="5" max="5" width="6.375" style="11" customWidth="1"/>
    <col min="6" max="8" width="4.75" style="11" customWidth="1"/>
    <col min="9" max="11" width="8.125" style="11" customWidth="1"/>
    <col min="12" max="12" width="5.625" style="11" customWidth="1"/>
    <col min="13" max="13" width="10.125" style="11" customWidth="1"/>
    <col min="14" max="14" width="0.5" style="11" customWidth="1"/>
    <col min="15" max="15" width="2.625" style="29" customWidth="1"/>
    <col min="16" max="16" width="2.625" style="30" customWidth="1"/>
    <col min="17" max="17" width="6.375" style="11" customWidth="1"/>
    <col min="18" max="18" width="2.125" style="11" customWidth="1"/>
    <col min="19" max="19" width="6.375" style="11" customWidth="1"/>
    <col min="20" max="22" width="4.625" style="11" customWidth="1"/>
    <col min="23" max="25" width="8.125" style="11" customWidth="1"/>
    <col min="26" max="26" width="5.75" style="11" customWidth="1"/>
    <col min="27" max="27" width="10.125" style="11" customWidth="1"/>
    <col min="28" max="28" width="1.125" style="11" customWidth="1"/>
    <col min="29" max="29" width="4.625" style="11" customWidth="1"/>
    <col min="30" max="30" width="5.125" style="11" customWidth="1"/>
    <col min="31" max="35" width="9" style="11"/>
    <col min="36" max="36" width="5.125" style="11" customWidth="1"/>
    <col min="37" max="16384" width="9" style="11"/>
  </cols>
  <sheetData>
    <row r="1" spans="1:44" ht="18" customHeight="1" thickBot="1">
      <c r="A1" s="259" t="s">
        <v>2</v>
      </c>
      <c r="B1" s="253" t="s">
        <v>3</v>
      </c>
      <c r="C1" s="246" t="s">
        <v>81</v>
      </c>
      <c r="D1" s="256"/>
      <c r="E1" s="256"/>
      <c r="F1" s="238" t="s">
        <v>65</v>
      </c>
      <c r="G1" s="241" t="s">
        <v>64</v>
      </c>
      <c r="H1" s="242"/>
      <c r="I1" s="246" t="s">
        <v>113</v>
      </c>
      <c r="J1" s="246" t="s">
        <v>80</v>
      </c>
      <c r="K1" s="246" t="s">
        <v>15</v>
      </c>
      <c r="L1" s="246" t="s">
        <v>60</v>
      </c>
      <c r="M1" s="246" t="s">
        <v>51</v>
      </c>
      <c r="N1" s="33"/>
      <c r="O1" s="246" t="s">
        <v>2</v>
      </c>
      <c r="P1" s="253" t="s">
        <v>3</v>
      </c>
      <c r="Q1" s="246" t="s">
        <v>81</v>
      </c>
      <c r="R1" s="256"/>
      <c r="S1" s="256"/>
      <c r="T1" s="238" t="s">
        <v>65</v>
      </c>
      <c r="U1" s="241" t="s">
        <v>64</v>
      </c>
      <c r="V1" s="242"/>
      <c r="W1" s="246" t="s">
        <v>113</v>
      </c>
      <c r="X1" s="246" t="s">
        <v>80</v>
      </c>
      <c r="Y1" s="246" t="s">
        <v>15</v>
      </c>
      <c r="Z1" s="246" t="s">
        <v>60</v>
      </c>
      <c r="AA1" s="248" t="s">
        <v>51</v>
      </c>
      <c r="AC1" s="218" t="s">
        <v>84</v>
      </c>
      <c r="AD1" s="218"/>
      <c r="AE1" s="219"/>
      <c r="AF1" s="219"/>
      <c r="AG1" s="219"/>
      <c r="AH1" s="219"/>
      <c r="AI1" s="219"/>
      <c r="AJ1" s="219"/>
    </row>
    <row r="2" spans="1:44" ht="24.75" customHeight="1">
      <c r="A2" s="260"/>
      <c r="B2" s="254"/>
      <c r="C2" s="244"/>
      <c r="D2" s="257"/>
      <c r="E2" s="257"/>
      <c r="F2" s="239"/>
      <c r="G2" s="220" t="s">
        <v>62</v>
      </c>
      <c r="H2" s="222" t="s">
        <v>63</v>
      </c>
      <c r="I2" s="244"/>
      <c r="J2" s="244"/>
      <c r="K2" s="244"/>
      <c r="L2" s="244"/>
      <c r="M2" s="244"/>
      <c r="N2" s="12"/>
      <c r="O2" s="244"/>
      <c r="P2" s="254"/>
      <c r="Q2" s="244"/>
      <c r="R2" s="257"/>
      <c r="S2" s="257"/>
      <c r="T2" s="239"/>
      <c r="U2" s="222" t="s">
        <v>62</v>
      </c>
      <c r="V2" s="222" t="s">
        <v>63</v>
      </c>
      <c r="W2" s="244"/>
      <c r="X2" s="244"/>
      <c r="Y2" s="244"/>
      <c r="Z2" s="244"/>
      <c r="AA2" s="249"/>
      <c r="AC2" s="224" t="s">
        <v>53</v>
      </c>
      <c r="AD2" s="225"/>
      <c r="AE2" s="226"/>
      <c r="AF2" s="190" t="s">
        <v>47</v>
      </c>
      <c r="AG2" s="192"/>
      <c r="AH2" s="192"/>
      <c r="AI2" s="192"/>
      <c r="AJ2" s="227"/>
    </row>
    <row r="3" spans="1:44" ht="31.5" customHeight="1" thickBot="1">
      <c r="A3" s="261"/>
      <c r="B3" s="255"/>
      <c r="C3" s="258"/>
      <c r="D3" s="258"/>
      <c r="E3" s="258"/>
      <c r="F3" s="251"/>
      <c r="G3" s="221"/>
      <c r="H3" s="223"/>
      <c r="I3" s="251"/>
      <c r="J3" s="247"/>
      <c r="K3" s="247"/>
      <c r="L3" s="247"/>
      <c r="M3" s="247"/>
      <c r="N3" s="34"/>
      <c r="O3" s="252"/>
      <c r="P3" s="255"/>
      <c r="Q3" s="258"/>
      <c r="R3" s="258"/>
      <c r="S3" s="258"/>
      <c r="T3" s="240"/>
      <c r="U3" s="223"/>
      <c r="V3" s="223"/>
      <c r="W3" s="251"/>
      <c r="X3" s="247"/>
      <c r="Y3" s="247"/>
      <c r="Z3" s="247"/>
      <c r="AA3" s="250"/>
      <c r="AC3" s="228"/>
      <c r="AD3" s="229"/>
      <c r="AE3" s="230"/>
      <c r="AF3" s="231"/>
      <c r="AG3" s="232"/>
      <c r="AH3" s="232"/>
      <c r="AI3" s="232"/>
      <c r="AJ3" s="233"/>
      <c r="AL3" s="12"/>
      <c r="AM3" s="12"/>
      <c r="AN3" s="12"/>
      <c r="AO3" s="12"/>
      <c r="AP3" s="12"/>
      <c r="AQ3" s="12"/>
      <c r="AR3" s="12"/>
    </row>
    <row r="4" spans="1:44" ht="21.75" customHeight="1">
      <c r="A4" s="215" t="s">
        <v>30</v>
      </c>
      <c r="B4" s="216" t="s">
        <v>85</v>
      </c>
      <c r="C4" s="13"/>
      <c r="D4" s="14" t="s">
        <v>17</v>
      </c>
      <c r="E4" s="13"/>
      <c r="F4" s="15" t="str">
        <f>IF(C4="","",(E4-C4)*1440/60)</f>
        <v/>
      </c>
      <c r="G4" s="31"/>
      <c r="H4" s="31"/>
      <c r="I4" s="31"/>
      <c r="J4" s="132"/>
      <c r="K4" s="132"/>
      <c r="L4" s="55"/>
      <c r="M4" s="207"/>
      <c r="N4" s="1"/>
      <c r="O4" s="217" t="s">
        <v>28</v>
      </c>
      <c r="P4" s="127" t="s">
        <v>87</v>
      </c>
      <c r="Q4" s="13"/>
      <c r="R4" s="14" t="s">
        <v>17</v>
      </c>
      <c r="S4" s="13"/>
      <c r="T4" s="15" t="str">
        <f>IF(Q4="","",(S4-Q4)*1440/60)</f>
        <v/>
      </c>
      <c r="U4" s="31"/>
      <c r="V4" s="31"/>
      <c r="W4" s="31"/>
      <c r="X4" s="207"/>
      <c r="Y4" s="207"/>
      <c r="Z4" s="59"/>
      <c r="AA4" s="208"/>
      <c r="AC4" s="209" t="s">
        <v>50</v>
      </c>
      <c r="AD4" s="210"/>
      <c r="AE4" s="211"/>
      <c r="AF4" s="234"/>
      <c r="AG4" s="234"/>
      <c r="AH4" s="234"/>
      <c r="AI4" s="234"/>
      <c r="AJ4" s="235"/>
      <c r="AL4" s="12"/>
      <c r="AM4" s="270"/>
      <c r="AN4" s="271"/>
      <c r="AO4" s="271"/>
      <c r="AP4" s="271"/>
      <c r="AQ4" s="272"/>
      <c r="AR4" s="12"/>
    </row>
    <row r="5" spans="1:44" ht="21.75" customHeight="1" thickBot="1">
      <c r="A5" s="140"/>
      <c r="B5" s="128"/>
      <c r="C5" s="5"/>
      <c r="D5" s="6" t="s">
        <v>17</v>
      </c>
      <c r="E5" s="2"/>
      <c r="F5" s="4" t="str">
        <f>IF(C5="","",(E5-C5)*1440/60)</f>
        <v/>
      </c>
      <c r="G5" s="15"/>
      <c r="H5" s="15"/>
      <c r="I5" s="15"/>
      <c r="J5" s="141"/>
      <c r="K5" s="141"/>
      <c r="L5" s="56"/>
      <c r="M5" s="166"/>
      <c r="N5" s="1"/>
      <c r="O5" s="143"/>
      <c r="P5" s="128"/>
      <c r="Q5" s="5"/>
      <c r="R5" s="6" t="s">
        <v>17</v>
      </c>
      <c r="S5" s="2"/>
      <c r="T5" s="4" t="str">
        <f>IF(Q5="","",(S5-Q5)*1440/60)</f>
        <v/>
      </c>
      <c r="U5" s="15"/>
      <c r="V5" s="15"/>
      <c r="W5" s="15"/>
      <c r="X5" s="166"/>
      <c r="Y5" s="166"/>
      <c r="Z5" s="60"/>
      <c r="AA5" s="174"/>
      <c r="AC5" s="212"/>
      <c r="AD5" s="213"/>
      <c r="AE5" s="214"/>
      <c r="AF5" s="236"/>
      <c r="AG5" s="236"/>
      <c r="AH5" s="236"/>
      <c r="AI5" s="236"/>
      <c r="AJ5" s="237"/>
      <c r="AL5" s="12"/>
      <c r="AM5" s="12"/>
      <c r="AN5" s="12"/>
      <c r="AO5" s="12"/>
      <c r="AP5" s="12"/>
      <c r="AQ5" s="12"/>
      <c r="AR5" s="12"/>
    </row>
    <row r="6" spans="1:44" ht="21.75" customHeight="1">
      <c r="A6" s="125" t="s">
        <v>26</v>
      </c>
      <c r="B6" s="127" t="s">
        <v>86</v>
      </c>
      <c r="C6" s="2"/>
      <c r="D6" s="3" t="s">
        <v>17</v>
      </c>
      <c r="E6" s="2"/>
      <c r="F6" s="4" t="str">
        <f>IF(C6="","",(E6-C6)*1440/60)</f>
        <v/>
      </c>
      <c r="G6" s="20"/>
      <c r="H6" s="20"/>
      <c r="I6" s="20"/>
      <c r="J6" s="129"/>
      <c r="K6" s="129"/>
      <c r="L6" s="57"/>
      <c r="M6" s="129"/>
      <c r="N6" s="1"/>
      <c r="O6" s="142" t="s">
        <v>9</v>
      </c>
      <c r="P6" s="150" t="s">
        <v>88</v>
      </c>
      <c r="Q6" s="2"/>
      <c r="R6" s="3" t="s">
        <v>17</v>
      </c>
      <c r="S6" s="2"/>
      <c r="T6" s="4" t="str">
        <f>IF(Q6="","",(S6-Q6)*1440/60)</f>
        <v/>
      </c>
      <c r="U6" s="20"/>
      <c r="V6" s="20"/>
      <c r="W6" s="20"/>
      <c r="X6" s="129"/>
      <c r="Y6" s="129"/>
      <c r="Z6" s="61"/>
      <c r="AA6" s="133"/>
      <c r="AC6" s="199" t="s">
        <v>72</v>
      </c>
      <c r="AD6" s="200"/>
      <c r="AE6" s="200"/>
      <c r="AF6" s="44"/>
      <c r="AG6" s="44"/>
      <c r="AH6" s="44"/>
      <c r="AI6" s="44"/>
      <c r="AJ6" s="44"/>
      <c r="AL6" s="12"/>
      <c r="AM6" s="12"/>
      <c r="AN6" s="12"/>
      <c r="AO6" s="12"/>
      <c r="AP6" s="12"/>
      <c r="AQ6" s="12"/>
      <c r="AR6" s="12"/>
    </row>
    <row r="7" spans="1:44" ht="21.75" customHeight="1">
      <c r="A7" s="140"/>
      <c r="B7" s="128"/>
      <c r="C7" s="5"/>
      <c r="D7" s="6" t="s">
        <v>17</v>
      </c>
      <c r="E7" s="2"/>
      <c r="F7" s="4" t="str">
        <f>IF(C7="","",(E7-C7)*1440/60)</f>
        <v/>
      </c>
      <c r="G7" s="15"/>
      <c r="H7" s="15"/>
      <c r="I7" s="15"/>
      <c r="J7" s="141"/>
      <c r="K7" s="141"/>
      <c r="L7" s="56"/>
      <c r="M7" s="141"/>
      <c r="N7" s="1"/>
      <c r="O7" s="143"/>
      <c r="P7" s="151"/>
      <c r="Q7" s="5"/>
      <c r="R7" s="6" t="s">
        <v>17</v>
      </c>
      <c r="S7" s="2"/>
      <c r="T7" s="4" t="str">
        <f>IF(Q7="","",(S7-Q7)*1440/60)</f>
        <v/>
      </c>
      <c r="U7" s="15"/>
      <c r="V7" s="15"/>
      <c r="W7" s="15"/>
      <c r="X7" s="141"/>
      <c r="Y7" s="141"/>
      <c r="Z7" s="60"/>
      <c r="AA7" s="144"/>
      <c r="AC7" s="275" t="s">
        <v>75</v>
      </c>
      <c r="AD7" s="276" t="s">
        <v>111</v>
      </c>
      <c r="AE7" s="276"/>
      <c r="AF7" s="276"/>
      <c r="AG7" s="276"/>
      <c r="AH7" s="276"/>
      <c r="AI7" s="276"/>
      <c r="AJ7" s="276"/>
      <c r="AL7" s="12"/>
      <c r="AM7" s="12"/>
      <c r="AN7" s="12"/>
      <c r="AO7" s="12"/>
      <c r="AP7" s="12"/>
      <c r="AQ7" s="12"/>
      <c r="AR7" s="12"/>
    </row>
    <row r="8" spans="1:44" ht="21.75" customHeight="1">
      <c r="A8" s="125" t="s">
        <v>27</v>
      </c>
      <c r="B8" s="127" t="s">
        <v>87</v>
      </c>
      <c r="C8" s="2"/>
      <c r="D8" s="3" t="s">
        <v>17</v>
      </c>
      <c r="E8" s="2"/>
      <c r="F8" s="4" t="str">
        <f t="shared" ref="F8:F35" si="0">IF(C8="","",(E8-C8)*1440/60)</f>
        <v/>
      </c>
      <c r="G8" s="20"/>
      <c r="H8" s="20"/>
      <c r="I8" s="20"/>
      <c r="J8" s="165"/>
      <c r="K8" s="165"/>
      <c r="L8" s="57"/>
      <c r="M8" s="129"/>
      <c r="N8" s="1"/>
      <c r="O8" s="142" t="s">
        <v>21</v>
      </c>
      <c r="P8" s="127" t="s">
        <v>5</v>
      </c>
      <c r="Q8" s="2"/>
      <c r="R8" s="3" t="s">
        <v>17</v>
      </c>
      <c r="S8" s="2"/>
      <c r="T8" s="4" t="str">
        <f t="shared" ref="T8:T33" si="1">IF(Q8="","",(S8-Q8)*1440/60)</f>
        <v/>
      </c>
      <c r="U8" s="20"/>
      <c r="V8" s="20"/>
      <c r="W8" s="20"/>
      <c r="X8" s="129"/>
      <c r="Y8" s="129"/>
      <c r="Z8" s="61"/>
      <c r="AA8" s="133"/>
      <c r="AC8" s="275"/>
      <c r="AD8" s="276"/>
      <c r="AE8" s="276"/>
      <c r="AF8" s="276"/>
      <c r="AG8" s="276"/>
      <c r="AH8" s="276"/>
      <c r="AI8" s="276"/>
      <c r="AJ8" s="276"/>
      <c r="AL8" s="12"/>
      <c r="AM8" s="49"/>
      <c r="AN8" s="49"/>
      <c r="AO8" s="52"/>
      <c r="AP8" s="12"/>
      <c r="AQ8" s="12"/>
      <c r="AR8" s="12"/>
    </row>
    <row r="9" spans="1:44" ht="21.75" customHeight="1">
      <c r="A9" s="140"/>
      <c r="B9" s="128"/>
      <c r="C9" s="5"/>
      <c r="D9" s="6" t="s">
        <v>17</v>
      </c>
      <c r="E9" s="2"/>
      <c r="F9" s="4" t="str">
        <f t="shared" si="0"/>
        <v/>
      </c>
      <c r="G9" s="15"/>
      <c r="H9" s="15"/>
      <c r="I9" s="15"/>
      <c r="J9" s="166"/>
      <c r="K9" s="166"/>
      <c r="L9" s="56"/>
      <c r="M9" s="141"/>
      <c r="N9" s="1"/>
      <c r="O9" s="143"/>
      <c r="P9" s="128"/>
      <c r="Q9" s="5"/>
      <c r="R9" s="6" t="s">
        <v>17</v>
      </c>
      <c r="S9" s="2"/>
      <c r="T9" s="4" t="str">
        <f t="shared" si="1"/>
        <v/>
      </c>
      <c r="U9" s="15"/>
      <c r="V9" s="15"/>
      <c r="W9" s="15"/>
      <c r="X9" s="141"/>
      <c r="Y9" s="141"/>
      <c r="Z9" s="60"/>
      <c r="AA9" s="144"/>
      <c r="AC9" s="275"/>
      <c r="AD9" s="276"/>
      <c r="AE9" s="276"/>
      <c r="AF9" s="276"/>
      <c r="AG9" s="276"/>
      <c r="AH9" s="276"/>
      <c r="AI9" s="276"/>
      <c r="AJ9" s="276"/>
      <c r="AL9" s="12"/>
      <c r="AM9" s="48"/>
      <c r="AN9" s="49"/>
      <c r="AO9" s="52"/>
      <c r="AP9" s="12"/>
      <c r="AQ9" s="12"/>
      <c r="AR9" s="12"/>
    </row>
    <row r="10" spans="1:44" ht="21.75" customHeight="1">
      <c r="A10" s="125" t="s">
        <v>0</v>
      </c>
      <c r="B10" s="150" t="s">
        <v>88</v>
      </c>
      <c r="C10" s="2"/>
      <c r="D10" s="3" t="s">
        <v>17</v>
      </c>
      <c r="E10" s="2"/>
      <c r="F10" s="4" t="str">
        <f t="shared" si="0"/>
        <v/>
      </c>
      <c r="G10" s="20"/>
      <c r="H10" s="20"/>
      <c r="I10" s="20"/>
      <c r="J10" s="129"/>
      <c r="K10" s="129"/>
      <c r="L10" s="57"/>
      <c r="M10" s="165"/>
      <c r="N10" s="1"/>
      <c r="O10" s="142" t="s">
        <v>22</v>
      </c>
      <c r="P10" s="127" t="s">
        <v>89</v>
      </c>
      <c r="Q10" s="2"/>
      <c r="R10" s="3" t="s">
        <v>17</v>
      </c>
      <c r="S10" s="2"/>
      <c r="T10" s="4" t="str">
        <f t="shared" si="1"/>
        <v/>
      </c>
      <c r="U10" s="20"/>
      <c r="V10" s="20"/>
      <c r="W10" s="20"/>
      <c r="X10" s="165"/>
      <c r="Y10" s="165"/>
      <c r="Z10" s="61"/>
      <c r="AA10" s="173"/>
      <c r="AC10" s="275"/>
      <c r="AD10" s="276"/>
      <c r="AE10" s="276"/>
      <c r="AF10" s="276"/>
      <c r="AG10" s="276"/>
      <c r="AH10" s="276"/>
      <c r="AI10" s="276"/>
      <c r="AJ10" s="276"/>
      <c r="AL10" s="12"/>
      <c r="AM10" s="49"/>
      <c r="AN10" s="49"/>
      <c r="AO10" s="52"/>
      <c r="AP10" s="12"/>
      <c r="AQ10" s="12"/>
      <c r="AR10" s="12"/>
    </row>
    <row r="11" spans="1:44" ht="21.75" customHeight="1">
      <c r="A11" s="140"/>
      <c r="B11" s="151"/>
      <c r="C11" s="5"/>
      <c r="D11" s="6" t="s">
        <v>17</v>
      </c>
      <c r="E11" s="2"/>
      <c r="F11" s="4" t="str">
        <f t="shared" si="0"/>
        <v/>
      </c>
      <c r="G11" s="15"/>
      <c r="H11" s="15"/>
      <c r="I11" s="15"/>
      <c r="J11" s="141"/>
      <c r="K11" s="141"/>
      <c r="L11" s="56"/>
      <c r="M11" s="166"/>
      <c r="N11" s="1"/>
      <c r="O11" s="143"/>
      <c r="P11" s="128"/>
      <c r="Q11" s="5"/>
      <c r="R11" s="6" t="s">
        <v>17</v>
      </c>
      <c r="S11" s="2"/>
      <c r="T11" s="4" t="str">
        <f t="shared" si="1"/>
        <v/>
      </c>
      <c r="U11" s="15"/>
      <c r="V11" s="15"/>
      <c r="W11" s="15"/>
      <c r="X11" s="166"/>
      <c r="Y11" s="166"/>
      <c r="Z11" s="60"/>
      <c r="AA11" s="174"/>
      <c r="AC11" s="275"/>
      <c r="AD11" s="276"/>
      <c r="AE11" s="276"/>
      <c r="AF11" s="276"/>
      <c r="AG11" s="276"/>
      <c r="AH11" s="276"/>
      <c r="AI11" s="276"/>
      <c r="AJ11" s="276"/>
      <c r="AL11" s="12"/>
      <c r="AM11" s="12"/>
      <c r="AN11" s="12"/>
      <c r="AO11" s="16"/>
      <c r="AP11" s="12"/>
      <c r="AQ11" s="12"/>
      <c r="AR11" s="12"/>
    </row>
    <row r="12" spans="1:44" ht="21.75" customHeight="1">
      <c r="A12" s="125" t="s">
        <v>18</v>
      </c>
      <c r="B12" s="127" t="s">
        <v>5</v>
      </c>
      <c r="C12" s="2"/>
      <c r="D12" s="3" t="s">
        <v>17</v>
      </c>
      <c r="E12" s="2"/>
      <c r="F12" s="4" t="str">
        <f>IF(C12="","",(E12-C12)*1440/60)</f>
        <v/>
      </c>
      <c r="G12" s="20"/>
      <c r="H12" s="20"/>
      <c r="I12" s="20"/>
      <c r="J12" s="129"/>
      <c r="K12" s="129"/>
      <c r="L12" s="57"/>
      <c r="M12" s="129"/>
      <c r="N12" s="1"/>
      <c r="O12" s="142" t="s">
        <v>10</v>
      </c>
      <c r="P12" s="150" t="s">
        <v>90</v>
      </c>
      <c r="Q12" s="2"/>
      <c r="R12" s="3" t="s">
        <v>17</v>
      </c>
      <c r="S12" s="2"/>
      <c r="T12" s="4" t="str">
        <f t="shared" si="1"/>
        <v/>
      </c>
      <c r="U12" s="20"/>
      <c r="V12" s="20"/>
      <c r="W12" s="20"/>
      <c r="X12" s="129"/>
      <c r="Y12" s="129"/>
      <c r="Z12" s="61"/>
      <c r="AA12" s="133"/>
      <c r="AC12" s="275"/>
      <c r="AD12" s="276"/>
      <c r="AE12" s="276"/>
      <c r="AF12" s="276"/>
      <c r="AG12" s="276"/>
      <c r="AH12" s="276"/>
      <c r="AI12" s="276"/>
      <c r="AJ12" s="276"/>
      <c r="AL12" s="12"/>
      <c r="AM12" s="12"/>
      <c r="AN12" s="12"/>
      <c r="AO12" s="12"/>
      <c r="AP12" s="12"/>
      <c r="AQ12" s="12"/>
      <c r="AR12" s="12"/>
    </row>
    <row r="13" spans="1:44" ht="21.75" customHeight="1" thickBot="1">
      <c r="A13" s="140"/>
      <c r="B13" s="128"/>
      <c r="C13" s="5"/>
      <c r="D13" s="6" t="s">
        <v>17</v>
      </c>
      <c r="E13" s="2"/>
      <c r="F13" s="4" t="str">
        <f>IF(C13="","",(E13-C13)*1440/60)</f>
        <v/>
      </c>
      <c r="G13" s="15"/>
      <c r="H13" s="15"/>
      <c r="I13" s="15"/>
      <c r="J13" s="141"/>
      <c r="K13" s="141"/>
      <c r="L13" s="56"/>
      <c r="M13" s="141"/>
      <c r="N13" s="1"/>
      <c r="O13" s="143"/>
      <c r="P13" s="151"/>
      <c r="Q13" s="5"/>
      <c r="R13" s="6" t="s">
        <v>17</v>
      </c>
      <c r="S13" s="2"/>
      <c r="T13" s="4" t="str">
        <f t="shared" si="1"/>
        <v/>
      </c>
      <c r="U13" s="15"/>
      <c r="V13" s="15"/>
      <c r="W13" s="15"/>
      <c r="X13" s="141"/>
      <c r="Y13" s="141"/>
      <c r="Z13" s="60"/>
      <c r="AA13" s="144"/>
      <c r="AC13" s="196" t="s">
        <v>77</v>
      </c>
      <c r="AD13" s="197"/>
      <c r="AE13" s="197"/>
      <c r="AF13" s="197"/>
      <c r="AG13" s="197"/>
      <c r="AH13" s="197"/>
      <c r="AI13" s="197"/>
      <c r="AJ13" s="197"/>
    </row>
    <row r="14" spans="1:44" ht="21.75" customHeight="1">
      <c r="A14" s="125" t="s">
        <v>19</v>
      </c>
      <c r="B14" s="127" t="s">
        <v>89</v>
      </c>
      <c r="C14" s="2"/>
      <c r="D14" s="3" t="s">
        <v>17</v>
      </c>
      <c r="E14" s="2"/>
      <c r="F14" s="4" t="str">
        <f t="shared" ref="F14" si="2">IF(C14="","",(E14-C14)*1440/60)</f>
        <v/>
      </c>
      <c r="G14" s="20"/>
      <c r="H14" s="20"/>
      <c r="I14" s="20"/>
      <c r="J14" s="165"/>
      <c r="K14" s="165"/>
      <c r="L14" s="57"/>
      <c r="M14" s="165"/>
      <c r="N14" s="1"/>
      <c r="O14" s="142" t="s">
        <v>11</v>
      </c>
      <c r="P14" s="127" t="s">
        <v>85</v>
      </c>
      <c r="Q14" s="2"/>
      <c r="R14" s="3" t="s">
        <v>17</v>
      </c>
      <c r="S14" s="2"/>
      <c r="T14" s="4" t="str">
        <f t="shared" si="1"/>
        <v/>
      </c>
      <c r="U14" s="20"/>
      <c r="V14" s="20"/>
      <c r="W14" s="20"/>
      <c r="X14" s="165"/>
      <c r="Y14" s="165"/>
      <c r="Z14" s="61"/>
      <c r="AA14" s="173"/>
      <c r="AC14" s="167" t="s">
        <v>79</v>
      </c>
      <c r="AD14" s="168"/>
      <c r="AE14" s="169"/>
      <c r="AF14" s="169"/>
      <c r="AG14" s="169"/>
      <c r="AH14" s="169"/>
      <c r="AI14" s="169"/>
      <c r="AJ14" s="170"/>
    </row>
    <row r="15" spans="1:44" ht="21.75" customHeight="1">
      <c r="A15" s="140"/>
      <c r="B15" s="128"/>
      <c r="C15" s="5"/>
      <c r="D15" s="6" t="s">
        <v>17</v>
      </c>
      <c r="E15" s="2"/>
      <c r="F15" s="4" t="str">
        <f>IF(C15="","",(E15-C15)*1440/60)</f>
        <v/>
      </c>
      <c r="G15" s="15"/>
      <c r="H15" s="15"/>
      <c r="I15" s="15"/>
      <c r="J15" s="166"/>
      <c r="K15" s="166"/>
      <c r="L15" s="56"/>
      <c r="M15" s="166"/>
      <c r="N15" s="1"/>
      <c r="O15" s="143"/>
      <c r="P15" s="128"/>
      <c r="Q15" s="5"/>
      <c r="R15" s="6" t="s">
        <v>17</v>
      </c>
      <c r="S15" s="2"/>
      <c r="T15" s="4" t="str">
        <f t="shared" si="1"/>
        <v/>
      </c>
      <c r="U15" s="15"/>
      <c r="V15" s="15"/>
      <c r="W15" s="15"/>
      <c r="X15" s="166"/>
      <c r="Y15" s="166"/>
      <c r="Z15" s="60"/>
      <c r="AA15" s="174"/>
      <c r="AC15" s="145" t="s">
        <v>34</v>
      </c>
      <c r="AD15" s="146"/>
      <c r="AE15" s="147"/>
      <c r="AF15" s="148"/>
      <c r="AG15" s="147"/>
      <c r="AH15" s="147"/>
      <c r="AI15" s="147"/>
      <c r="AJ15" s="149"/>
    </row>
    <row r="16" spans="1:44" ht="21.75" customHeight="1">
      <c r="A16" s="125" t="s">
        <v>1</v>
      </c>
      <c r="B16" s="127" t="s">
        <v>90</v>
      </c>
      <c r="C16" s="2"/>
      <c r="D16" s="3" t="s">
        <v>17</v>
      </c>
      <c r="E16" s="2"/>
      <c r="F16" s="4" t="str">
        <f t="shared" si="0"/>
        <v/>
      </c>
      <c r="G16" s="20"/>
      <c r="H16" s="20"/>
      <c r="I16" s="20"/>
      <c r="J16" s="45"/>
      <c r="K16" s="45"/>
      <c r="L16" s="57"/>
      <c r="M16" s="165"/>
      <c r="N16" s="1"/>
      <c r="O16" s="142" t="s">
        <v>25</v>
      </c>
      <c r="P16" s="127" t="s">
        <v>86</v>
      </c>
      <c r="Q16" s="2"/>
      <c r="R16" s="3" t="s">
        <v>17</v>
      </c>
      <c r="S16" s="2"/>
      <c r="T16" s="4" t="str">
        <f t="shared" si="1"/>
        <v/>
      </c>
      <c r="U16" s="20"/>
      <c r="V16" s="20"/>
      <c r="W16" s="20"/>
      <c r="X16" s="165"/>
      <c r="Y16" s="165"/>
      <c r="Z16" s="61"/>
      <c r="AA16" s="173"/>
      <c r="AC16" s="152" t="s">
        <v>82</v>
      </c>
      <c r="AD16" s="153"/>
      <c r="AE16" s="154"/>
      <c r="AF16" s="158" t="s">
        <v>73</v>
      </c>
      <c r="AG16" s="159"/>
      <c r="AH16" s="159"/>
      <c r="AI16" s="159"/>
      <c r="AJ16" s="160"/>
    </row>
    <row r="17" spans="1:36" ht="21.75" customHeight="1">
      <c r="A17" s="140"/>
      <c r="B17" s="128"/>
      <c r="C17" s="5"/>
      <c r="D17" s="6" t="s">
        <v>17</v>
      </c>
      <c r="E17" s="2"/>
      <c r="F17" s="4" t="str">
        <f t="shared" si="0"/>
        <v/>
      </c>
      <c r="G17" s="15"/>
      <c r="H17" s="15"/>
      <c r="I17" s="15"/>
      <c r="J17" s="46"/>
      <c r="K17" s="46"/>
      <c r="L17" s="56"/>
      <c r="M17" s="166"/>
      <c r="N17" s="1"/>
      <c r="O17" s="143"/>
      <c r="P17" s="128"/>
      <c r="Q17" s="5"/>
      <c r="R17" s="6" t="s">
        <v>17</v>
      </c>
      <c r="S17" s="2"/>
      <c r="T17" s="4" t="str">
        <f t="shared" si="1"/>
        <v/>
      </c>
      <c r="U17" s="15"/>
      <c r="V17" s="15"/>
      <c r="W17" s="15"/>
      <c r="X17" s="166"/>
      <c r="Y17" s="166"/>
      <c r="Z17" s="60"/>
      <c r="AA17" s="174"/>
      <c r="AC17" s="155"/>
      <c r="AD17" s="156"/>
      <c r="AE17" s="157"/>
      <c r="AF17" s="161"/>
      <c r="AG17" s="156"/>
      <c r="AH17" s="156"/>
      <c r="AI17" s="156"/>
      <c r="AJ17" s="162"/>
    </row>
    <row r="18" spans="1:36" ht="21.75" customHeight="1">
      <c r="A18" s="125" t="s">
        <v>31</v>
      </c>
      <c r="B18" s="127" t="s">
        <v>85</v>
      </c>
      <c r="C18" s="2"/>
      <c r="D18" s="3" t="s">
        <v>17</v>
      </c>
      <c r="E18" s="2"/>
      <c r="F18" s="4" t="str">
        <f t="shared" si="0"/>
        <v/>
      </c>
      <c r="G18" s="20"/>
      <c r="H18" s="20"/>
      <c r="I18" s="20"/>
      <c r="J18" s="129"/>
      <c r="K18" s="129"/>
      <c r="L18" s="57"/>
      <c r="M18" s="165"/>
      <c r="N18" s="1"/>
      <c r="O18" s="142" t="s">
        <v>29</v>
      </c>
      <c r="P18" s="127" t="s">
        <v>87</v>
      </c>
      <c r="Q18" s="2"/>
      <c r="R18" s="3" t="s">
        <v>17</v>
      </c>
      <c r="S18" s="2"/>
      <c r="T18" s="4" t="str">
        <f>IF(Q18="","",(S18-Q18)*1440/60)</f>
        <v/>
      </c>
      <c r="U18" s="20"/>
      <c r="V18" s="20"/>
      <c r="W18" s="20"/>
      <c r="X18" s="165"/>
      <c r="Y18" s="165"/>
      <c r="Z18" s="61"/>
      <c r="AA18" s="173"/>
      <c r="AC18" s="145" t="s">
        <v>35</v>
      </c>
      <c r="AD18" s="146"/>
      <c r="AE18" s="147"/>
      <c r="AF18" s="148"/>
      <c r="AG18" s="147"/>
      <c r="AH18" s="147"/>
      <c r="AI18" s="147"/>
      <c r="AJ18" s="149"/>
    </row>
    <row r="19" spans="1:36" ht="21.75" customHeight="1">
      <c r="A19" s="140"/>
      <c r="B19" s="128"/>
      <c r="C19" s="5"/>
      <c r="D19" s="6" t="s">
        <v>17</v>
      </c>
      <c r="E19" s="2"/>
      <c r="F19" s="4" t="str">
        <f t="shared" si="0"/>
        <v/>
      </c>
      <c r="G19" s="15"/>
      <c r="H19" s="15"/>
      <c r="I19" s="15"/>
      <c r="J19" s="141"/>
      <c r="K19" s="141"/>
      <c r="L19" s="56"/>
      <c r="M19" s="166"/>
      <c r="N19" s="1"/>
      <c r="O19" s="143"/>
      <c r="P19" s="128"/>
      <c r="Q19" s="5"/>
      <c r="R19" s="6" t="s">
        <v>17</v>
      </c>
      <c r="S19" s="2"/>
      <c r="T19" s="4" t="str">
        <f>IF(Q19="","",(S19-Q19)*1440/60)</f>
        <v/>
      </c>
      <c r="U19" s="15"/>
      <c r="V19" s="15"/>
      <c r="W19" s="15"/>
      <c r="X19" s="166"/>
      <c r="Y19" s="166"/>
      <c r="Z19" s="60"/>
      <c r="AA19" s="174"/>
      <c r="AC19" s="187" t="s">
        <v>74</v>
      </c>
      <c r="AD19" s="188"/>
      <c r="AE19" s="189"/>
      <c r="AF19" s="148"/>
      <c r="AG19" s="147"/>
      <c r="AH19" s="147"/>
      <c r="AI19" s="147"/>
      <c r="AJ19" s="149"/>
    </row>
    <row r="20" spans="1:36" ht="21.75" customHeight="1">
      <c r="A20" s="125" t="s">
        <v>32</v>
      </c>
      <c r="B20" s="127" t="s">
        <v>86</v>
      </c>
      <c r="C20" s="2"/>
      <c r="D20" s="3" t="s">
        <v>17</v>
      </c>
      <c r="E20" s="2"/>
      <c r="F20" s="4" t="str">
        <f t="shared" si="0"/>
        <v/>
      </c>
      <c r="G20" s="20"/>
      <c r="H20" s="20"/>
      <c r="I20" s="20"/>
      <c r="J20" s="129"/>
      <c r="K20" s="129"/>
      <c r="L20" s="57"/>
      <c r="M20" s="129"/>
      <c r="N20" s="1"/>
      <c r="O20" s="142" t="s">
        <v>12</v>
      </c>
      <c r="P20" s="150" t="s">
        <v>88</v>
      </c>
      <c r="Q20" s="2"/>
      <c r="R20" s="3" t="s">
        <v>17</v>
      </c>
      <c r="S20" s="2"/>
      <c r="T20" s="4" t="str">
        <f t="shared" si="1"/>
        <v/>
      </c>
      <c r="U20" s="20"/>
      <c r="V20" s="20"/>
      <c r="W20" s="20"/>
      <c r="X20" s="129"/>
      <c r="Y20" s="129"/>
      <c r="Z20" s="61"/>
      <c r="AA20" s="133"/>
      <c r="AC20" s="190" t="s">
        <v>52</v>
      </c>
      <c r="AD20" s="191"/>
      <c r="AE20" s="192"/>
      <c r="AF20" s="192"/>
      <c r="AG20" s="192"/>
      <c r="AH20" s="193"/>
      <c r="AI20" s="194" t="s">
        <v>54</v>
      </c>
      <c r="AJ20" s="195"/>
    </row>
    <row r="21" spans="1:36" ht="21.75" customHeight="1">
      <c r="A21" s="140"/>
      <c r="B21" s="128"/>
      <c r="C21" s="5"/>
      <c r="D21" s="6" t="s">
        <v>17</v>
      </c>
      <c r="E21" s="2"/>
      <c r="F21" s="4" t="str">
        <f t="shared" si="0"/>
        <v/>
      </c>
      <c r="G21" s="15"/>
      <c r="H21" s="15"/>
      <c r="I21" s="15"/>
      <c r="J21" s="141"/>
      <c r="K21" s="141"/>
      <c r="L21" s="56"/>
      <c r="M21" s="141"/>
      <c r="N21" s="1"/>
      <c r="O21" s="143"/>
      <c r="P21" s="151"/>
      <c r="Q21" s="5"/>
      <c r="R21" s="6" t="s">
        <v>17</v>
      </c>
      <c r="S21" s="2"/>
      <c r="T21" s="4" t="str">
        <f t="shared" si="1"/>
        <v/>
      </c>
      <c r="U21" s="15"/>
      <c r="V21" s="15"/>
      <c r="W21" s="15"/>
      <c r="X21" s="141"/>
      <c r="Y21" s="141"/>
      <c r="Z21" s="60"/>
      <c r="AA21" s="144"/>
      <c r="AC21" s="17" t="s">
        <v>55</v>
      </c>
      <c r="AD21" s="175"/>
      <c r="AE21" s="176"/>
      <c r="AF21" s="176"/>
      <c r="AG21" s="176"/>
      <c r="AH21" s="177"/>
      <c r="AI21" s="178"/>
      <c r="AJ21" s="179"/>
    </row>
    <row r="22" spans="1:36" ht="21.75" customHeight="1">
      <c r="A22" s="125">
        <v>10</v>
      </c>
      <c r="B22" s="127" t="s">
        <v>87</v>
      </c>
      <c r="C22" s="2"/>
      <c r="D22" s="3" t="s">
        <v>17</v>
      </c>
      <c r="E22" s="2"/>
      <c r="F22" s="4" t="str">
        <f t="shared" si="0"/>
        <v/>
      </c>
      <c r="G22" s="20"/>
      <c r="H22" s="20"/>
      <c r="I22" s="20"/>
      <c r="J22" s="165"/>
      <c r="K22" s="165"/>
      <c r="L22" s="57"/>
      <c r="M22" s="129"/>
      <c r="N22" s="1"/>
      <c r="O22" s="142">
        <v>26</v>
      </c>
      <c r="P22" s="127" t="s">
        <v>5</v>
      </c>
      <c r="Q22" s="2"/>
      <c r="R22" s="3" t="s">
        <v>17</v>
      </c>
      <c r="S22" s="2"/>
      <c r="T22" s="4" t="str">
        <f t="shared" si="1"/>
        <v/>
      </c>
      <c r="U22" s="20"/>
      <c r="V22" s="20"/>
      <c r="W22" s="20"/>
      <c r="X22" s="129"/>
      <c r="Y22" s="129"/>
      <c r="Z22" s="61"/>
      <c r="AA22" s="133"/>
      <c r="AC22" s="17" t="s">
        <v>56</v>
      </c>
      <c r="AD22" s="175"/>
      <c r="AE22" s="176"/>
      <c r="AF22" s="176"/>
      <c r="AG22" s="176"/>
      <c r="AH22" s="177"/>
      <c r="AI22" s="178"/>
      <c r="AJ22" s="179"/>
    </row>
    <row r="23" spans="1:36" ht="21.75" customHeight="1">
      <c r="A23" s="140"/>
      <c r="B23" s="128"/>
      <c r="C23" s="5"/>
      <c r="D23" s="6" t="s">
        <v>17</v>
      </c>
      <c r="E23" s="2"/>
      <c r="F23" s="4" t="str">
        <f t="shared" si="0"/>
        <v/>
      </c>
      <c r="G23" s="15"/>
      <c r="H23" s="15"/>
      <c r="I23" s="15"/>
      <c r="J23" s="166"/>
      <c r="K23" s="166"/>
      <c r="L23" s="56"/>
      <c r="M23" s="141"/>
      <c r="N23" s="1"/>
      <c r="O23" s="143"/>
      <c r="P23" s="128"/>
      <c r="Q23" s="5"/>
      <c r="R23" s="6" t="s">
        <v>17</v>
      </c>
      <c r="S23" s="2"/>
      <c r="T23" s="4" t="str">
        <f t="shared" si="1"/>
        <v/>
      </c>
      <c r="U23" s="15"/>
      <c r="V23" s="15"/>
      <c r="W23" s="15"/>
      <c r="X23" s="141"/>
      <c r="Y23" s="141"/>
      <c r="Z23" s="60"/>
      <c r="AA23" s="144"/>
      <c r="AC23" s="17" t="s">
        <v>57</v>
      </c>
      <c r="AD23" s="175"/>
      <c r="AE23" s="176"/>
      <c r="AF23" s="176"/>
      <c r="AG23" s="176"/>
      <c r="AH23" s="177"/>
      <c r="AI23" s="178"/>
      <c r="AJ23" s="179"/>
    </row>
    <row r="24" spans="1:36" ht="21.75" customHeight="1" thickBot="1">
      <c r="A24" s="163" t="s">
        <v>6</v>
      </c>
      <c r="B24" s="127" t="s">
        <v>88</v>
      </c>
      <c r="C24" s="2"/>
      <c r="D24" s="3" t="s">
        <v>17</v>
      </c>
      <c r="E24" s="2"/>
      <c r="F24" s="4" t="str">
        <f t="shared" si="0"/>
        <v/>
      </c>
      <c r="G24" s="20"/>
      <c r="H24" s="20"/>
      <c r="I24" s="20"/>
      <c r="J24" s="129"/>
      <c r="K24" s="129"/>
      <c r="L24" s="57"/>
      <c r="M24" s="165"/>
      <c r="N24" s="1"/>
      <c r="O24" s="142" t="s">
        <v>23</v>
      </c>
      <c r="P24" s="127" t="s">
        <v>89</v>
      </c>
      <c r="Q24" s="2"/>
      <c r="R24" s="3" t="s">
        <v>17</v>
      </c>
      <c r="S24" s="2"/>
      <c r="T24" s="4" t="str">
        <f t="shared" si="1"/>
        <v/>
      </c>
      <c r="U24" s="20"/>
      <c r="V24" s="20"/>
      <c r="W24" s="20"/>
      <c r="X24" s="165"/>
      <c r="Y24" s="165"/>
      <c r="Z24" s="61"/>
      <c r="AA24" s="173"/>
      <c r="AC24" s="18" t="s">
        <v>58</v>
      </c>
      <c r="AD24" s="180"/>
      <c r="AE24" s="181"/>
      <c r="AF24" s="181"/>
      <c r="AG24" s="181"/>
      <c r="AH24" s="182"/>
      <c r="AI24" s="183"/>
      <c r="AJ24" s="184"/>
    </row>
    <row r="25" spans="1:36" ht="21.75" customHeight="1">
      <c r="A25" s="164"/>
      <c r="B25" s="128"/>
      <c r="C25" s="5"/>
      <c r="D25" s="6" t="s">
        <v>17</v>
      </c>
      <c r="E25" s="2"/>
      <c r="F25" s="4" t="str">
        <f t="shared" si="0"/>
        <v/>
      </c>
      <c r="G25" s="15"/>
      <c r="H25" s="15"/>
      <c r="I25" s="15"/>
      <c r="J25" s="141"/>
      <c r="K25" s="141"/>
      <c r="L25" s="56"/>
      <c r="M25" s="166"/>
      <c r="N25" s="1"/>
      <c r="O25" s="143"/>
      <c r="P25" s="128"/>
      <c r="Q25" s="5"/>
      <c r="R25" s="6" t="s">
        <v>17</v>
      </c>
      <c r="S25" s="2"/>
      <c r="T25" s="4" t="str">
        <f t="shared" si="1"/>
        <v/>
      </c>
      <c r="U25" s="15"/>
      <c r="V25" s="15"/>
      <c r="W25" s="15"/>
      <c r="X25" s="166"/>
      <c r="Y25" s="166"/>
      <c r="Z25" s="60"/>
      <c r="AA25" s="174"/>
      <c r="AC25" s="167" t="s">
        <v>44</v>
      </c>
      <c r="AD25" s="168"/>
      <c r="AE25" s="169"/>
      <c r="AF25" s="169"/>
      <c r="AG25" s="169"/>
      <c r="AH25" s="169"/>
      <c r="AI25" s="169"/>
      <c r="AJ25" s="170"/>
    </row>
    <row r="26" spans="1:36" ht="21.75" customHeight="1">
      <c r="A26" s="125" t="s">
        <v>20</v>
      </c>
      <c r="B26" s="127" t="s">
        <v>5</v>
      </c>
      <c r="C26" s="2"/>
      <c r="D26" s="3" t="s">
        <v>17</v>
      </c>
      <c r="E26" s="2"/>
      <c r="F26" s="4" t="str">
        <f t="shared" si="0"/>
        <v/>
      </c>
      <c r="G26" s="20"/>
      <c r="H26" s="20"/>
      <c r="I26" s="20"/>
      <c r="J26" s="129"/>
      <c r="K26" s="129"/>
      <c r="L26" s="57"/>
      <c r="M26" s="129"/>
      <c r="N26" s="1"/>
      <c r="O26" s="142" t="s">
        <v>13</v>
      </c>
      <c r="P26" s="150" t="s">
        <v>90</v>
      </c>
      <c r="Q26" s="2"/>
      <c r="R26" s="3" t="s">
        <v>17</v>
      </c>
      <c r="S26" s="2"/>
      <c r="T26" s="4" t="str">
        <f t="shared" si="1"/>
        <v/>
      </c>
      <c r="U26" s="20"/>
      <c r="V26" s="20"/>
      <c r="W26" s="20"/>
      <c r="X26" s="129"/>
      <c r="Y26" s="129"/>
      <c r="Z26" s="61"/>
      <c r="AA26" s="133"/>
      <c r="AC26" s="145" t="s">
        <v>61</v>
      </c>
      <c r="AD26" s="146"/>
      <c r="AE26" s="147"/>
      <c r="AF26" s="148"/>
      <c r="AG26" s="147"/>
      <c r="AH26" s="147"/>
      <c r="AI26" s="147"/>
      <c r="AJ26" s="149"/>
    </row>
    <row r="27" spans="1:36" ht="21.75" customHeight="1">
      <c r="A27" s="140"/>
      <c r="B27" s="128"/>
      <c r="C27" s="5"/>
      <c r="D27" s="6" t="s">
        <v>17</v>
      </c>
      <c r="E27" s="2"/>
      <c r="F27" s="4" t="str">
        <f t="shared" si="0"/>
        <v/>
      </c>
      <c r="G27" s="15"/>
      <c r="H27" s="15"/>
      <c r="I27" s="15"/>
      <c r="J27" s="141"/>
      <c r="K27" s="141"/>
      <c r="L27" s="56"/>
      <c r="M27" s="141"/>
      <c r="N27" s="1"/>
      <c r="O27" s="143"/>
      <c r="P27" s="151"/>
      <c r="Q27" s="5"/>
      <c r="R27" s="6" t="s">
        <v>17</v>
      </c>
      <c r="S27" s="2"/>
      <c r="T27" s="4" t="str">
        <f t="shared" si="1"/>
        <v/>
      </c>
      <c r="U27" s="15"/>
      <c r="V27" s="15"/>
      <c r="W27" s="15"/>
      <c r="X27" s="141"/>
      <c r="Y27" s="141"/>
      <c r="Z27" s="60"/>
      <c r="AA27" s="144"/>
      <c r="AC27" s="152" t="s">
        <v>82</v>
      </c>
      <c r="AD27" s="153"/>
      <c r="AE27" s="154"/>
      <c r="AF27" s="158" t="s">
        <v>83</v>
      </c>
      <c r="AG27" s="159"/>
      <c r="AH27" s="159"/>
      <c r="AI27" s="159"/>
      <c r="AJ27" s="160"/>
    </row>
    <row r="28" spans="1:36" ht="21.75" customHeight="1">
      <c r="A28" s="163" t="s">
        <v>7</v>
      </c>
      <c r="B28" s="127" t="s">
        <v>89</v>
      </c>
      <c r="C28" s="2"/>
      <c r="D28" s="3" t="s">
        <v>17</v>
      </c>
      <c r="E28" s="2"/>
      <c r="F28" s="4" t="str">
        <f t="shared" si="0"/>
        <v/>
      </c>
      <c r="G28" s="20"/>
      <c r="H28" s="20"/>
      <c r="I28" s="20"/>
      <c r="J28" s="165"/>
      <c r="K28" s="165"/>
      <c r="L28" s="57"/>
      <c r="M28" s="129"/>
      <c r="N28" s="1"/>
      <c r="O28" s="142" t="s">
        <v>33</v>
      </c>
      <c r="P28" s="127" t="s">
        <v>91</v>
      </c>
      <c r="Q28" s="2"/>
      <c r="R28" s="3" t="s">
        <v>17</v>
      </c>
      <c r="S28" s="2"/>
      <c r="T28" s="4" t="str">
        <f t="shared" si="1"/>
        <v/>
      </c>
      <c r="U28" s="20"/>
      <c r="V28" s="20"/>
      <c r="W28" s="20"/>
      <c r="X28" s="129"/>
      <c r="Y28" s="129"/>
      <c r="Z28" s="61"/>
      <c r="AA28" s="133"/>
      <c r="AC28" s="155"/>
      <c r="AD28" s="156"/>
      <c r="AE28" s="157"/>
      <c r="AF28" s="161"/>
      <c r="AG28" s="156"/>
      <c r="AH28" s="156"/>
      <c r="AI28" s="156"/>
      <c r="AJ28" s="162"/>
    </row>
    <row r="29" spans="1:36" ht="21.75" customHeight="1">
      <c r="A29" s="164"/>
      <c r="B29" s="128"/>
      <c r="C29" s="5"/>
      <c r="D29" s="6" t="s">
        <v>17</v>
      </c>
      <c r="E29" s="2"/>
      <c r="F29" s="4" t="str">
        <f t="shared" si="0"/>
        <v/>
      </c>
      <c r="G29" s="15"/>
      <c r="H29" s="15"/>
      <c r="I29" s="15"/>
      <c r="J29" s="166"/>
      <c r="K29" s="166"/>
      <c r="L29" s="56"/>
      <c r="M29" s="141"/>
      <c r="N29" s="1"/>
      <c r="O29" s="143"/>
      <c r="P29" s="128"/>
      <c r="Q29" s="5"/>
      <c r="R29" s="6" t="s">
        <v>17</v>
      </c>
      <c r="S29" s="2"/>
      <c r="T29" s="4" t="str">
        <f t="shared" si="1"/>
        <v/>
      </c>
      <c r="U29" s="15"/>
      <c r="V29" s="15"/>
      <c r="W29" s="15"/>
      <c r="X29" s="141"/>
      <c r="Y29" s="141"/>
      <c r="Z29" s="60"/>
      <c r="AA29" s="144"/>
      <c r="AC29" s="145" t="s">
        <v>37</v>
      </c>
      <c r="AD29" s="146"/>
      <c r="AE29" s="147"/>
      <c r="AF29" s="148"/>
      <c r="AG29" s="147"/>
      <c r="AH29" s="147"/>
      <c r="AI29" s="147"/>
      <c r="AJ29" s="149"/>
    </row>
    <row r="30" spans="1:36" ht="21.75" customHeight="1">
      <c r="A30" s="125" t="s">
        <v>8</v>
      </c>
      <c r="B30" s="150" t="s">
        <v>90</v>
      </c>
      <c r="C30" s="2"/>
      <c r="D30" s="3" t="s">
        <v>17</v>
      </c>
      <c r="E30" s="2"/>
      <c r="F30" s="4" t="str">
        <f t="shared" si="0"/>
        <v/>
      </c>
      <c r="G30" s="20"/>
      <c r="H30" s="20"/>
      <c r="I30" s="20"/>
      <c r="J30" s="129"/>
      <c r="K30" s="129"/>
      <c r="L30" s="57"/>
      <c r="M30" s="129"/>
      <c r="N30" s="1"/>
      <c r="O30" s="142" t="s">
        <v>24</v>
      </c>
      <c r="P30" s="127" t="s">
        <v>86</v>
      </c>
      <c r="Q30" s="2"/>
      <c r="R30" s="3" t="s">
        <v>17</v>
      </c>
      <c r="S30" s="2"/>
      <c r="T30" s="4" t="str">
        <f t="shared" si="1"/>
        <v/>
      </c>
      <c r="U30" s="20"/>
      <c r="V30" s="20"/>
      <c r="W30" s="20"/>
      <c r="X30" s="129"/>
      <c r="Y30" s="129"/>
      <c r="Z30" s="61"/>
      <c r="AA30" s="133"/>
      <c r="AC30" s="145" t="s">
        <v>38</v>
      </c>
      <c r="AD30" s="146"/>
      <c r="AE30" s="147"/>
      <c r="AF30" s="148"/>
      <c r="AG30" s="147"/>
      <c r="AH30" s="147"/>
      <c r="AI30" s="147"/>
      <c r="AJ30" s="149"/>
    </row>
    <row r="31" spans="1:36" ht="21.75" customHeight="1" thickBot="1">
      <c r="A31" s="140"/>
      <c r="B31" s="151"/>
      <c r="C31" s="5"/>
      <c r="D31" s="6" t="s">
        <v>17</v>
      </c>
      <c r="E31" s="2"/>
      <c r="F31" s="4" t="str">
        <f t="shared" si="0"/>
        <v/>
      </c>
      <c r="G31" s="15"/>
      <c r="H31" s="15"/>
      <c r="I31" s="15"/>
      <c r="J31" s="141"/>
      <c r="K31" s="141"/>
      <c r="L31" s="56"/>
      <c r="M31" s="141"/>
      <c r="N31" s="1"/>
      <c r="O31" s="143"/>
      <c r="P31" s="128"/>
      <c r="Q31" s="5"/>
      <c r="R31" s="6" t="s">
        <v>17</v>
      </c>
      <c r="S31" s="2"/>
      <c r="T31" s="4" t="str">
        <f t="shared" si="1"/>
        <v/>
      </c>
      <c r="U31" s="15"/>
      <c r="V31" s="15"/>
      <c r="W31" s="15"/>
      <c r="X31" s="141"/>
      <c r="Y31" s="141"/>
      <c r="Z31" s="60"/>
      <c r="AA31" s="144"/>
      <c r="AC31" s="135" t="s">
        <v>39</v>
      </c>
      <c r="AD31" s="136"/>
      <c r="AE31" s="137"/>
      <c r="AF31" s="138"/>
      <c r="AG31" s="137"/>
      <c r="AH31" s="137"/>
      <c r="AI31" s="137"/>
      <c r="AJ31" s="139"/>
    </row>
    <row r="32" spans="1:36" ht="21.75" customHeight="1" thickBot="1">
      <c r="A32" s="125">
        <v>15</v>
      </c>
      <c r="B32" s="127" t="s">
        <v>91</v>
      </c>
      <c r="C32" s="2"/>
      <c r="D32" s="3" t="s">
        <v>17</v>
      </c>
      <c r="E32" s="2"/>
      <c r="F32" s="4" t="str">
        <f t="shared" si="0"/>
        <v/>
      </c>
      <c r="G32" s="20"/>
      <c r="H32" s="20"/>
      <c r="I32" s="20"/>
      <c r="J32" s="129"/>
      <c r="K32" s="129"/>
      <c r="L32" s="57"/>
      <c r="M32" s="129"/>
      <c r="N32" s="1"/>
      <c r="O32" s="142" t="s">
        <v>78</v>
      </c>
      <c r="P32" s="127" t="s">
        <v>87</v>
      </c>
      <c r="Q32" s="2"/>
      <c r="R32" s="3" t="s">
        <v>17</v>
      </c>
      <c r="S32" s="2"/>
      <c r="T32" s="4" t="str">
        <f t="shared" si="1"/>
        <v/>
      </c>
      <c r="U32" s="20"/>
      <c r="V32" s="20"/>
      <c r="W32" s="20"/>
      <c r="X32" s="129"/>
      <c r="Y32" s="129"/>
      <c r="Z32" s="61"/>
      <c r="AA32" s="133"/>
    </row>
    <row r="33" spans="1:36" ht="21.75" customHeight="1" thickBot="1">
      <c r="A33" s="140"/>
      <c r="B33" s="128"/>
      <c r="C33" s="5"/>
      <c r="D33" s="6" t="s">
        <v>17</v>
      </c>
      <c r="E33" s="2"/>
      <c r="F33" s="4" t="str">
        <f t="shared" si="0"/>
        <v/>
      </c>
      <c r="G33" s="15"/>
      <c r="H33" s="15"/>
      <c r="I33" s="31"/>
      <c r="J33" s="141"/>
      <c r="K33" s="141"/>
      <c r="L33" s="56"/>
      <c r="M33" s="141"/>
      <c r="N33" s="1"/>
      <c r="O33" s="143"/>
      <c r="P33" s="128"/>
      <c r="Q33" s="5"/>
      <c r="R33" s="6" t="s">
        <v>17</v>
      </c>
      <c r="S33" s="19"/>
      <c r="T33" s="20" t="str">
        <f t="shared" si="1"/>
        <v/>
      </c>
      <c r="U33" s="31"/>
      <c r="V33" s="31"/>
      <c r="W33" s="31"/>
      <c r="X33" s="132"/>
      <c r="Y33" s="132"/>
      <c r="Z33" s="59"/>
      <c r="AA33" s="134"/>
      <c r="AC33" s="114" t="s">
        <v>59</v>
      </c>
      <c r="AD33" s="115"/>
      <c r="AE33" s="116"/>
      <c r="AF33" s="120" t="s">
        <v>45</v>
      </c>
      <c r="AG33" s="79"/>
      <c r="AH33" s="79"/>
      <c r="AI33" s="79"/>
      <c r="AJ33" s="80"/>
    </row>
    <row r="34" spans="1:36" ht="21.75" customHeight="1" thickBot="1">
      <c r="A34" s="125">
        <v>16</v>
      </c>
      <c r="B34" s="127" t="s">
        <v>86</v>
      </c>
      <c r="C34" s="2"/>
      <c r="D34" s="3" t="s">
        <v>17</v>
      </c>
      <c r="E34" s="2"/>
      <c r="F34" s="4" t="str">
        <f t="shared" si="0"/>
        <v/>
      </c>
      <c r="G34" s="20"/>
      <c r="H34" s="20"/>
      <c r="I34" s="20"/>
      <c r="J34" s="129"/>
      <c r="K34" s="129"/>
      <c r="L34" s="57"/>
      <c r="M34" s="129"/>
      <c r="N34" s="1"/>
      <c r="O34" s="9" t="s">
        <v>14</v>
      </c>
      <c r="P34" s="10"/>
      <c r="Q34" s="131" t="s">
        <v>40</v>
      </c>
      <c r="R34" s="94"/>
      <c r="S34" s="95"/>
      <c r="T34" s="109"/>
      <c r="U34" s="110"/>
      <c r="V34" s="96" t="s">
        <v>68</v>
      </c>
      <c r="W34" s="98"/>
      <c r="X34" s="113"/>
      <c r="Y34" s="41" t="s">
        <v>70</v>
      </c>
      <c r="Z34" s="35"/>
      <c r="AA34" s="36"/>
      <c r="AC34" s="117"/>
      <c r="AD34" s="118"/>
      <c r="AE34" s="119"/>
      <c r="AF34" s="124" t="s">
        <v>49</v>
      </c>
      <c r="AG34" s="79"/>
      <c r="AH34" s="79" t="s">
        <v>46</v>
      </c>
      <c r="AI34" s="79"/>
      <c r="AJ34" s="80"/>
    </row>
    <row r="35" spans="1:36" ht="21.75" customHeight="1" thickBot="1">
      <c r="A35" s="126"/>
      <c r="B35" s="128"/>
      <c r="C35" s="21"/>
      <c r="D35" s="22" t="s">
        <v>17</v>
      </c>
      <c r="E35" s="23"/>
      <c r="F35" s="24" t="str">
        <f t="shared" si="0"/>
        <v/>
      </c>
      <c r="G35" s="32"/>
      <c r="H35" s="32"/>
      <c r="I35" s="75"/>
      <c r="J35" s="130"/>
      <c r="K35" s="130"/>
      <c r="L35" s="58"/>
      <c r="M35" s="130"/>
      <c r="N35" s="8"/>
      <c r="O35" s="81">
        <v>900</v>
      </c>
      <c r="P35" s="121"/>
      <c r="Q35" s="273" t="str">
        <f>IF(SUM(T4:T33,F4:F35)=0,"",SUM(T4:T33,F4:F35))</f>
        <v/>
      </c>
      <c r="R35" s="274"/>
      <c r="S35" s="43" t="s">
        <v>16</v>
      </c>
      <c r="T35" s="111"/>
      <c r="U35" s="112"/>
      <c r="V35" s="53"/>
      <c r="W35" s="75"/>
      <c r="X35" s="42" t="s">
        <v>66</v>
      </c>
      <c r="Y35" s="47"/>
      <c r="Z35" s="47"/>
      <c r="AA35" s="38" t="s">
        <v>41</v>
      </c>
      <c r="AC35" s="100"/>
      <c r="AD35" s="101"/>
      <c r="AE35" s="102"/>
      <c r="AF35" s="106"/>
      <c r="AG35" s="107"/>
      <c r="AH35" s="78"/>
      <c r="AI35" s="79"/>
      <c r="AJ35" s="80"/>
    </row>
    <row r="36" spans="1:36" ht="24.75" customHeight="1" thickBot="1">
      <c r="A36" s="87" t="s">
        <v>48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9"/>
      <c r="N36" s="7"/>
      <c r="O36" s="25" t="s">
        <v>14</v>
      </c>
      <c r="P36" s="26"/>
      <c r="Q36" s="93" t="s">
        <v>4</v>
      </c>
      <c r="R36" s="94"/>
      <c r="S36" s="95"/>
      <c r="T36" s="96" t="s">
        <v>67</v>
      </c>
      <c r="U36" s="97"/>
      <c r="V36" s="96" t="s">
        <v>68</v>
      </c>
      <c r="W36" s="98"/>
      <c r="X36" s="99"/>
      <c r="Y36" s="35" t="s">
        <v>71</v>
      </c>
      <c r="Z36" s="35"/>
      <c r="AA36" s="36"/>
      <c r="AC36" s="103"/>
      <c r="AD36" s="104"/>
      <c r="AE36" s="105"/>
      <c r="AF36" s="108"/>
      <c r="AG36" s="107"/>
      <c r="AH36" s="79"/>
      <c r="AI36" s="79"/>
      <c r="AJ36" s="80"/>
    </row>
    <row r="37" spans="1:36" ht="18.75" customHeight="1" thickBot="1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2"/>
      <c r="N37" s="8"/>
      <c r="O37" s="81">
        <f>O35</f>
        <v>900</v>
      </c>
      <c r="P37" s="82"/>
      <c r="Q37" s="83"/>
      <c r="R37" s="84"/>
      <c r="S37" s="43" t="s">
        <v>16</v>
      </c>
      <c r="T37" s="37"/>
      <c r="U37" s="39" t="s">
        <v>66</v>
      </c>
      <c r="V37" s="37"/>
      <c r="W37" s="76"/>
      <c r="X37" s="40" t="s">
        <v>66</v>
      </c>
      <c r="Y37" s="27"/>
      <c r="Z37" s="27"/>
      <c r="AA37" s="38" t="s">
        <v>41</v>
      </c>
      <c r="AC37" s="28"/>
      <c r="AD37" s="28"/>
      <c r="AE37" s="28"/>
      <c r="AF37" s="28"/>
      <c r="AG37" s="28"/>
      <c r="AH37" s="28"/>
      <c r="AI37" s="28"/>
      <c r="AJ37" s="28"/>
    </row>
    <row r="38" spans="1:36" s="28" customFormat="1" ht="15" customHeight="1">
      <c r="AC38" s="11"/>
      <c r="AD38" s="11"/>
      <c r="AE38" s="11"/>
      <c r="AF38" s="11"/>
      <c r="AG38" s="11"/>
      <c r="AH38" s="11"/>
      <c r="AI38" s="11"/>
      <c r="AJ38" s="11"/>
    </row>
    <row r="39" spans="1:36" ht="18" customHeight="1">
      <c r="A39" s="11"/>
      <c r="B39" s="11"/>
      <c r="O39" s="11"/>
      <c r="P39" s="11"/>
    </row>
    <row r="40" spans="1:36" ht="18" customHeight="1"/>
    <row r="41" spans="1:36" ht="18" customHeight="1"/>
    <row r="42" spans="1:36" ht="18" customHeight="1"/>
    <row r="43" spans="1:36">
      <c r="A43" s="11"/>
      <c r="B43" s="11"/>
    </row>
    <row r="44" spans="1:36">
      <c r="A44" s="11"/>
      <c r="B44" s="11"/>
    </row>
    <row r="45" spans="1:36" ht="12.75" customHeight="1">
      <c r="A45" s="11"/>
      <c r="B45" s="11"/>
    </row>
    <row r="46" spans="1:36" ht="12" customHeight="1">
      <c r="A46" s="11"/>
      <c r="B46" s="11"/>
    </row>
    <row r="47" spans="1:36" ht="12" customHeight="1">
      <c r="A47" s="11"/>
      <c r="B47" s="11"/>
    </row>
    <row r="48" spans="1:36">
      <c r="A48" s="11"/>
      <c r="B48" s="11"/>
    </row>
    <row r="69" ht="12" customHeight="1"/>
    <row r="70" ht="12" customHeight="1"/>
  </sheetData>
  <mergeCells count="237">
    <mergeCell ref="I1:I3"/>
    <mergeCell ref="AC7:AC12"/>
    <mergeCell ref="AD7:AJ12"/>
    <mergeCell ref="C1:E3"/>
    <mergeCell ref="A1:A3"/>
    <mergeCell ref="B1:B3"/>
    <mergeCell ref="G2:G3"/>
    <mergeCell ref="H2:H3"/>
    <mergeCell ref="T34:U35"/>
    <mergeCell ref="AC2:AE2"/>
    <mergeCell ref="AA30:AA31"/>
    <mergeCell ref="Y32:Y33"/>
    <mergeCell ref="AA26:AA27"/>
    <mergeCell ref="AA24:AA25"/>
    <mergeCell ref="Y4:Y5"/>
    <mergeCell ref="AA12:AA13"/>
    <mergeCell ref="Y6:Y7"/>
    <mergeCell ref="AA6:AA7"/>
    <mergeCell ref="AA8:AA9"/>
    <mergeCell ref="AC1:AJ1"/>
    <mergeCell ref="AA22:AA23"/>
    <mergeCell ref="B22:B23"/>
    <mergeCell ref="J22:J23"/>
    <mergeCell ref="K22:K23"/>
    <mergeCell ref="AA18:AA19"/>
    <mergeCell ref="O1:O3"/>
    <mergeCell ref="P1:P3"/>
    <mergeCell ref="Q1:S3"/>
    <mergeCell ref="T1:T3"/>
    <mergeCell ref="U1:V1"/>
    <mergeCell ref="AA10:AA11"/>
    <mergeCell ref="AA20:AA21"/>
    <mergeCell ref="O4:O5"/>
    <mergeCell ref="P4:P5"/>
    <mergeCell ref="X4:X5"/>
    <mergeCell ref="X1:X3"/>
    <mergeCell ref="Y1:Y3"/>
    <mergeCell ref="Z1:Z3"/>
    <mergeCell ref="AA1:AA3"/>
    <mergeCell ref="X14:X15"/>
    <mergeCell ref="Y14:Y15"/>
    <mergeCell ref="W1:W3"/>
    <mergeCell ref="A20:A21"/>
    <mergeCell ref="B20:B21"/>
    <mergeCell ref="J20:J21"/>
    <mergeCell ref="K20:K21"/>
    <mergeCell ref="AF2:AJ2"/>
    <mergeCell ref="U2:U3"/>
    <mergeCell ref="AC3:AE3"/>
    <mergeCell ref="AF3:AJ5"/>
    <mergeCell ref="AI20:AJ20"/>
    <mergeCell ref="AC20:AH20"/>
    <mergeCell ref="AC5:AE5"/>
    <mergeCell ref="AC14:AJ14"/>
    <mergeCell ref="AC4:AE4"/>
    <mergeCell ref="AC13:AJ13"/>
    <mergeCell ref="F1:F3"/>
    <mergeCell ref="G1:H1"/>
    <mergeCell ref="V2:V3"/>
    <mergeCell ref="AC6:AE6"/>
    <mergeCell ref="J1:J3"/>
    <mergeCell ref="K1:K3"/>
    <mergeCell ref="L1:L3"/>
    <mergeCell ref="M1:M3"/>
    <mergeCell ref="A18:A19"/>
    <mergeCell ref="B18:B19"/>
    <mergeCell ref="M30:M31"/>
    <mergeCell ref="O30:O31"/>
    <mergeCell ref="P30:P31"/>
    <mergeCell ref="X30:X31"/>
    <mergeCell ref="Y30:Y31"/>
    <mergeCell ref="AI23:AJ23"/>
    <mergeCell ref="AI24:AJ24"/>
    <mergeCell ref="AD21:AH21"/>
    <mergeCell ref="AD22:AH22"/>
    <mergeCell ref="AD23:AH23"/>
    <mergeCell ref="AD24:AH24"/>
    <mergeCell ref="AI21:AJ21"/>
    <mergeCell ref="AI22:AJ22"/>
    <mergeCell ref="P22:P23"/>
    <mergeCell ref="X22:X23"/>
    <mergeCell ref="Y22:Y23"/>
    <mergeCell ref="M20:M21"/>
    <mergeCell ref="O20:O21"/>
    <mergeCell ref="P20:P21"/>
    <mergeCell ref="X20:X21"/>
    <mergeCell ref="Y20:Y21"/>
    <mergeCell ref="O22:O23"/>
    <mergeCell ref="M22:M23"/>
    <mergeCell ref="A28:A29"/>
    <mergeCell ref="AF34:AG34"/>
    <mergeCell ref="M28:M29"/>
    <mergeCell ref="O28:O29"/>
    <mergeCell ref="P28:P29"/>
    <mergeCell ref="X28:X29"/>
    <mergeCell ref="Y28:Y29"/>
    <mergeCell ref="A26:A27"/>
    <mergeCell ref="B26:B27"/>
    <mergeCell ref="J26:J27"/>
    <mergeCell ref="K26:K27"/>
    <mergeCell ref="M26:M27"/>
    <mergeCell ref="O26:O27"/>
    <mergeCell ref="P26:P27"/>
    <mergeCell ref="X26:X27"/>
    <mergeCell ref="Y26:Y27"/>
    <mergeCell ref="AA28:AA29"/>
    <mergeCell ref="B28:B29"/>
    <mergeCell ref="J28:J29"/>
    <mergeCell ref="K28:K29"/>
    <mergeCell ref="A30:A31"/>
    <mergeCell ref="B30:B31"/>
    <mergeCell ref="J30:J31"/>
    <mergeCell ref="K30:K31"/>
    <mergeCell ref="AF35:AG36"/>
    <mergeCell ref="AC15:AE15"/>
    <mergeCell ref="AC18:AE18"/>
    <mergeCell ref="AC19:AE19"/>
    <mergeCell ref="AF15:AJ15"/>
    <mergeCell ref="AF18:AJ18"/>
    <mergeCell ref="AF19:AJ19"/>
    <mergeCell ref="AC26:AE26"/>
    <mergeCell ref="AF26:AJ26"/>
    <mergeCell ref="AC29:AE29"/>
    <mergeCell ref="AC25:AJ25"/>
    <mergeCell ref="AC27:AE28"/>
    <mergeCell ref="AF27:AJ28"/>
    <mergeCell ref="AF29:AJ29"/>
    <mergeCell ref="AC33:AE34"/>
    <mergeCell ref="AC35:AE36"/>
    <mergeCell ref="A36:M37"/>
    <mergeCell ref="Q36:S36"/>
    <mergeCell ref="O37:P37"/>
    <mergeCell ref="Q37:R37"/>
    <mergeCell ref="AA32:AA33"/>
    <mergeCell ref="A34:A35"/>
    <mergeCell ref="B34:B35"/>
    <mergeCell ref="J34:J35"/>
    <mergeCell ref="K34:K35"/>
    <mergeCell ref="M34:M35"/>
    <mergeCell ref="Q34:S34"/>
    <mergeCell ref="O35:P35"/>
    <mergeCell ref="Q35:R35"/>
    <mergeCell ref="A32:A33"/>
    <mergeCell ref="B32:B33"/>
    <mergeCell ref="J32:J33"/>
    <mergeCell ref="K32:K33"/>
    <mergeCell ref="M32:M33"/>
    <mergeCell ref="O32:O33"/>
    <mergeCell ref="P32:P33"/>
    <mergeCell ref="X32:X33"/>
    <mergeCell ref="V34:X34"/>
    <mergeCell ref="T36:U36"/>
    <mergeCell ref="V36:X36"/>
    <mergeCell ref="A24:A25"/>
    <mergeCell ref="B24:B25"/>
    <mergeCell ref="J24:J25"/>
    <mergeCell ref="K24:K25"/>
    <mergeCell ref="M24:M25"/>
    <mergeCell ref="O24:O25"/>
    <mergeCell ref="P24:P25"/>
    <mergeCell ref="X24:X25"/>
    <mergeCell ref="Y24:Y25"/>
    <mergeCell ref="J18:J19"/>
    <mergeCell ref="K18:K19"/>
    <mergeCell ref="M18:M19"/>
    <mergeCell ref="O18:O19"/>
    <mergeCell ref="P18:P19"/>
    <mergeCell ref="X18:X19"/>
    <mergeCell ref="Y18:Y19"/>
    <mergeCell ref="A22:A23"/>
    <mergeCell ref="AA14:AA15"/>
    <mergeCell ref="A16:A17"/>
    <mergeCell ref="B16:B17"/>
    <mergeCell ref="M16:M17"/>
    <mergeCell ref="O16:O17"/>
    <mergeCell ref="P16:P17"/>
    <mergeCell ref="X16:X17"/>
    <mergeCell ref="Y16:Y17"/>
    <mergeCell ref="AA16:AA17"/>
    <mergeCell ref="A14:A15"/>
    <mergeCell ref="B14:B15"/>
    <mergeCell ref="J14:J15"/>
    <mergeCell ref="K14:K15"/>
    <mergeCell ref="M14:M15"/>
    <mergeCell ref="O14:O15"/>
    <mergeCell ref="P14:P15"/>
    <mergeCell ref="A12:A13"/>
    <mergeCell ref="B12:B13"/>
    <mergeCell ref="J12:J13"/>
    <mergeCell ref="K12:K13"/>
    <mergeCell ref="M12:M13"/>
    <mergeCell ref="O12:O13"/>
    <mergeCell ref="P12:P13"/>
    <mergeCell ref="X12:X13"/>
    <mergeCell ref="Y12:Y13"/>
    <mergeCell ref="A10:A11"/>
    <mergeCell ref="B10:B11"/>
    <mergeCell ref="J10:J11"/>
    <mergeCell ref="K10:K11"/>
    <mergeCell ref="M10:M11"/>
    <mergeCell ref="O10:O11"/>
    <mergeCell ref="P10:P11"/>
    <mergeCell ref="X10:X11"/>
    <mergeCell ref="Y10:Y11"/>
    <mergeCell ref="A8:A9"/>
    <mergeCell ref="B8:B9"/>
    <mergeCell ref="J8:J9"/>
    <mergeCell ref="K8:K9"/>
    <mergeCell ref="M8:M9"/>
    <mergeCell ref="O8:O9"/>
    <mergeCell ref="P8:P9"/>
    <mergeCell ref="X8:X9"/>
    <mergeCell ref="Y8:Y9"/>
    <mergeCell ref="A6:A7"/>
    <mergeCell ref="B6:B7"/>
    <mergeCell ref="J6:J7"/>
    <mergeCell ref="AM4:AQ4"/>
    <mergeCell ref="AF33:AJ33"/>
    <mergeCell ref="AH34:AJ34"/>
    <mergeCell ref="AH35:AJ36"/>
    <mergeCell ref="AA4:AA5"/>
    <mergeCell ref="AC30:AE30"/>
    <mergeCell ref="AF30:AJ30"/>
    <mergeCell ref="AC31:AE31"/>
    <mergeCell ref="AF31:AJ31"/>
    <mergeCell ref="AC16:AE17"/>
    <mergeCell ref="AF16:AJ17"/>
    <mergeCell ref="K6:K7"/>
    <mergeCell ref="M6:M7"/>
    <mergeCell ref="O6:O7"/>
    <mergeCell ref="P6:P7"/>
    <mergeCell ref="X6:X7"/>
    <mergeCell ref="A4:A5"/>
    <mergeCell ref="B4:B5"/>
    <mergeCell ref="J4:J5"/>
    <mergeCell ref="K4:K5"/>
    <mergeCell ref="M4:M5"/>
  </mergeCells>
  <phoneticPr fontId="1"/>
  <conditionalFormatting sqref="S4:S5 E10:E11 S18:S21 E16:E17 S12:S13 S26:S27 E30:E31 E34:E35">
    <cfRule type="expression" dxfId="62" priority="72" stopIfTrue="1">
      <formula>IF(C4&gt;1,AND(E4=""))</formula>
    </cfRule>
    <cfRule type="cellIs" dxfId="61" priority="73" stopIfTrue="1" operator="lessThan">
      <formula>C4</formula>
    </cfRule>
  </conditionalFormatting>
  <conditionalFormatting sqref="C10 C16 C30 C28 C6 C20 C22">
    <cfRule type="expression" dxfId="60" priority="74" stopIfTrue="1">
      <formula>IF(#REF!&gt;1,AND(C6=""))</formula>
    </cfRule>
  </conditionalFormatting>
  <conditionalFormatting sqref="Q4 Q12 Q18 Q20 Q26 Q10 Q24 Q32">
    <cfRule type="expression" dxfId="59" priority="75" stopIfTrue="1">
      <formula>IF(#REF!&gt;1,AND(Q4=""))</formula>
    </cfRule>
  </conditionalFormatting>
  <conditionalFormatting sqref="E12:E13 E15">
    <cfRule type="expression" dxfId="58" priority="69" stopIfTrue="1">
      <formula>IF(C12&gt;1,AND(E12=""))</formula>
    </cfRule>
    <cfRule type="cellIs" dxfId="57" priority="70" stopIfTrue="1" operator="lessThan">
      <formula>C12</formula>
    </cfRule>
  </conditionalFormatting>
  <conditionalFormatting sqref="C12">
    <cfRule type="expression" dxfId="56" priority="71" stopIfTrue="1">
      <formula>IF(#REF!&gt;1,AND(C12=""))</formula>
    </cfRule>
  </conditionalFormatting>
  <conditionalFormatting sqref="S8:S11">
    <cfRule type="expression" dxfId="55" priority="66" stopIfTrue="1">
      <formula>IF(Q8&gt;1,AND(S8=""))</formula>
    </cfRule>
    <cfRule type="cellIs" dxfId="54" priority="67" stopIfTrue="1" operator="lessThan">
      <formula>Q8</formula>
    </cfRule>
  </conditionalFormatting>
  <conditionalFormatting sqref="Q8">
    <cfRule type="expression" dxfId="53" priority="68" stopIfTrue="1">
      <formula>IF(#REF!&gt;1,AND(Q8=""))</formula>
    </cfRule>
  </conditionalFormatting>
  <conditionalFormatting sqref="S22:S25">
    <cfRule type="expression" dxfId="52" priority="63" stopIfTrue="1">
      <formula>IF(Q22&gt;1,AND(S22=""))</formula>
    </cfRule>
    <cfRule type="cellIs" dxfId="51" priority="64" stopIfTrue="1" operator="lessThan">
      <formula>Q22</formula>
    </cfRule>
  </conditionalFormatting>
  <conditionalFormatting sqref="Q22">
    <cfRule type="expression" dxfId="50" priority="65" stopIfTrue="1">
      <formula>IF(#REF!&gt;1,AND(Q22=""))</formula>
    </cfRule>
  </conditionalFormatting>
  <conditionalFormatting sqref="E26:E29">
    <cfRule type="expression" dxfId="49" priority="60" stopIfTrue="1">
      <formula>IF(C26&gt;1,AND(E26=""))</formula>
    </cfRule>
    <cfRule type="cellIs" dxfId="48" priority="61" stopIfTrue="1" operator="lessThan">
      <formula>C26</formula>
    </cfRule>
  </conditionalFormatting>
  <conditionalFormatting sqref="C26">
    <cfRule type="expression" dxfId="47" priority="62" stopIfTrue="1">
      <formula>IF(#REF!&gt;1,AND(C26=""))</formula>
    </cfRule>
  </conditionalFormatting>
  <conditionalFormatting sqref="S30:S33">
    <cfRule type="expression" dxfId="46" priority="57" stopIfTrue="1">
      <formula>IF(Q30&gt;1,AND(S30=""))</formula>
    </cfRule>
    <cfRule type="cellIs" dxfId="45" priority="58" stopIfTrue="1" operator="lessThan">
      <formula>Q30</formula>
    </cfRule>
  </conditionalFormatting>
  <conditionalFormatting sqref="Q30">
    <cfRule type="expression" dxfId="44" priority="59" stopIfTrue="1">
      <formula>IF(#REF!&gt;1,AND(Q30=""))</formula>
    </cfRule>
  </conditionalFormatting>
  <conditionalFormatting sqref="S16:S17">
    <cfRule type="expression" dxfId="43" priority="54" stopIfTrue="1">
      <formula>IF(Q16&gt;1,AND(S16=""))</formula>
    </cfRule>
    <cfRule type="cellIs" dxfId="42" priority="55" stopIfTrue="1" operator="lessThan">
      <formula>Q16</formula>
    </cfRule>
  </conditionalFormatting>
  <conditionalFormatting sqref="Q16">
    <cfRule type="expression" dxfId="41" priority="56" stopIfTrue="1">
      <formula>IF(#REF!&gt;1,AND(Q16=""))</formula>
    </cfRule>
  </conditionalFormatting>
  <conditionalFormatting sqref="B10:B11 B30:B31">
    <cfRule type="cellIs" dxfId="40" priority="52" stopIfTrue="1" operator="equal">
      <formula>"土"</formula>
    </cfRule>
    <cfRule type="cellIs" dxfId="39" priority="53" stopIfTrue="1" operator="equal">
      <formula>"日"</formula>
    </cfRule>
  </conditionalFormatting>
  <conditionalFormatting sqref="E6:E9">
    <cfRule type="expression" dxfId="38" priority="49" stopIfTrue="1">
      <formula>IF(C6&gt;1,AND(E6=""))</formula>
    </cfRule>
    <cfRule type="cellIs" dxfId="37" priority="50" stopIfTrue="1" operator="lessThan">
      <formula>C6</formula>
    </cfRule>
  </conditionalFormatting>
  <conditionalFormatting sqref="C8">
    <cfRule type="expression" dxfId="36" priority="51" stopIfTrue="1">
      <formula>IF(#REF!&gt;1,AND(C8=""))</formula>
    </cfRule>
  </conditionalFormatting>
  <conditionalFormatting sqref="C34">
    <cfRule type="expression" dxfId="35" priority="48" stopIfTrue="1">
      <formula>IF(#REF!&gt;1,AND(C34=""))</formula>
    </cfRule>
  </conditionalFormatting>
  <conditionalFormatting sqref="E24:E25">
    <cfRule type="expression" dxfId="34" priority="45" stopIfTrue="1">
      <formula>IF(C24&gt;1,AND(E24=""))</formula>
    </cfRule>
    <cfRule type="cellIs" dxfId="33" priority="46" stopIfTrue="1" operator="lessThan">
      <formula>C24</formula>
    </cfRule>
  </conditionalFormatting>
  <conditionalFormatting sqref="C24">
    <cfRule type="expression" dxfId="32" priority="47" stopIfTrue="1">
      <formula>IF(#REF!&gt;1,AND(C24=""))</formula>
    </cfRule>
  </conditionalFormatting>
  <conditionalFormatting sqref="S18:S19">
    <cfRule type="expression" dxfId="31" priority="42" stopIfTrue="1">
      <formula>IF(Q18&gt;1,AND(S18=""))</formula>
    </cfRule>
    <cfRule type="cellIs" dxfId="30" priority="43" stopIfTrue="1" operator="lessThan">
      <formula>Q18</formula>
    </cfRule>
  </conditionalFormatting>
  <conditionalFormatting sqref="Q18">
    <cfRule type="expression" dxfId="29" priority="44" stopIfTrue="1">
      <formula>IF(#REF!&gt;1,AND(Q18=""))</formula>
    </cfRule>
  </conditionalFormatting>
  <conditionalFormatting sqref="S4:S5">
    <cfRule type="expression" dxfId="28" priority="39" stopIfTrue="1">
      <formula>IF(Q4&gt;1,AND(S4=""))</formula>
    </cfRule>
    <cfRule type="cellIs" dxfId="27" priority="40" stopIfTrue="1" operator="lessThan">
      <formula>Q4</formula>
    </cfRule>
  </conditionalFormatting>
  <conditionalFormatting sqref="Q4">
    <cfRule type="expression" dxfId="26" priority="41" stopIfTrue="1">
      <formula>IF(#REF!&gt;1,AND(Q4=""))</formula>
    </cfRule>
  </conditionalFormatting>
  <conditionalFormatting sqref="P6:P7 P20:P21 P12:P13 P26:P27">
    <cfRule type="cellIs" dxfId="25" priority="37" stopIfTrue="1" operator="equal">
      <formula>"土"</formula>
    </cfRule>
    <cfRule type="cellIs" dxfId="24" priority="38" stopIfTrue="1" operator="equal">
      <formula>"日"</formula>
    </cfRule>
  </conditionalFormatting>
  <conditionalFormatting sqref="S6:S7">
    <cfRule type="expression" dxfId="23" priority="34" stopIfTrue="1">
      <formula>IF(Q6&gt;1,AND(S6=""))</formula>
    </cfRule>
    <cfRule type="cellIs" dxfId="22" priority="35" stopIfTrue="1" operator="lessThan">
      <formula>Q6</formula>
    </cfRule>
  </conditionalFormatting>
  <conditionalFormatting sqref="Q6">
    <cfRule type="expression" dxfId="21" priority="36" stopIfTrue="1">
      <formula>IF(#REF!&gt;1,AND(Q6=""))</formula>
    </cfRule>
  </conditionalFormatting>
  <conditionalFormatting sqref="S6:S7">
    <cfRule type="expression" dxfId="20" priority="31" stopIfTrue="1">
      <formula>IF(Q6&gt;1,AND(S6=""))</formula>
    </cfRule>
    <cfRule type="cellIs" dxfId="19" priority="32" stopIfTrue="1" operator="lessThan">
      <formula>Q6</formula>
    </cfRule>
  </conditionalFormatting>
  <conditionalFormatting sqref="Q6">
    <cfRule type="expression" dxfId="18" priority="33" stopIfTrue="1">
      <formula>IF(#REF!&gt;1,AND(Q6=""))</formula>
    </cfRule>
  </conditionalFormatting>
  <conditionalFormatting sqref="E4:E5">
    <cfRule type="expression" dxfId="17" priority="26" stopIfTrue="1">
      <formula>IF(C4&gt;1,AND(E4=""))</formula>
    </cfRule>
    <cfRule type="cellIs" dxfId="16" priority="27" stopIfTrue="1" operator="lessThan">
      <formula>C4</formula>
    </cfRule>
  </conditionalFormatting>
  <conditionalFormatting sqref="C4">
    <cfRule type="expression" dxfId="15" priority="28" stopIfTrue="1">
      <formula>IF(#REF!&gt;1,AND(C4=""))</formula>
    </cfRule>
  </conditionalFormatting>
  <conditionalFormatting sqref="E18:E23">
    <cfRule type="expression" dxfId="14" priority="21" stopIfTrue="1">
      <formula>IF(C18&gt;1,AND(E18=""))</formula>
    </cfRule>
    <cfRule type="cellIs" dxfId="13" priority="22" stopIfTrue="1" operator="lessThan">
      <formula>C18</formula>
    </cfRule>
  </conditionalFormatting>
  <conditionalFormatting sqref="C18">
    <cfRule type="expression" dxfId="12" priority="23" stopIfTrue="1">
      <formula>IF(#REF!&gt;1,AND(C18=""))</formula>
    </cfRule>
  </conditionalFormatting>
  <conditionalFormatting sqref="E32:E33">
    <cfRule type="expression" dxfId="11" priority="16" stopIfTrue="1">
      <formula>IF(C32&gt;1,AND(E32=""))</formula>
    </cfRule>
    <cfRule type="cellIs" dxfId="10" priority="17" stopIfTrue="1" operator="lessThan">
      <formula>C32</formula>
    </cfRule>
  </conditionalFormatting>
  <conditionalFormatting sqref="C32">
    <cfRule type="expression" dxfId="9" priority="18" stopIfTrue="1">
      <formula>IF(#REF!&gt;1,AND(C32=""))</formula>
    </cfRule>
  </conditionalFormatting>
  <conditionalFormatting sqref="S14:S15">
    <cfRule type="expression" dxfId="8" priority="13" stopIfTrue="1">
      <formula>IF(Q14&gt;1,AND(S14=""))</formula>
    </cfRule>
    <cfRule type="cellIs" dxfId="7" priority="14" stopIfTrue="1" operator="lessThan">
      <formula>Q14</formula>
    </cfRule>
  </conditionalFormatting>
  <conditionalFormatting sqref="Q14">
    <cfRule type="expression" dxfId="6" priority="15" stopIfTrue="1">
      <formula>IF(#REF!&gt;1,AND(Q14=""))</formula>
    </cfRule>
  </conditionalFormatting>
  <conditionalFormatting sqref="S28:S29">
    <cfRule type="expression" dxfId="5" priority="8" stopIfTrue="1">
      <formula>IF(Q28&gt;1,AND(S28=""))</formula>
    </cfRule>
    <cfRule type="cellIs" dxfId="4" priority="9" stopIfTrue="1" operator="lessThan">
      <formula>Q28</formula>
    </cfRule>
  </conditionalFormatting>
  <conditionalFormatting sqref="Q28">
    <cfRule type="expression" dxfId="3" priority="10" stopIfTrue="1">
      <formula>IF(#REF!&gt;1,AND(Q28=""))</formula>
    </cfRule>
  </conditionalFormatting>
  <conditionalFormatting sqref="E14">
    <cfRule type="expression" dxfId="2" priority="3" stopIfTrue="1">
      <formula>IF(C14&gt;1,AND(E14=""))</formula>
    </cfRule>
    <cfRule type="cellIs" dxfId="1" priority="4" stopIfTrue="1" operator="lessThan">
      <formula>C14</formula>
    </cfRule>
  </conditionalFormatting>
  <conditionalFormatting sqref="C14">
    <cfRule type="expression" dxfId="0" priority="5" stopIfTrue="1">
      <formula>IF(#REF!&gt;1,AND(C14=""))</formula>
    </cfRule>
  </conditionalFormatting>
  <dataValidations count="2">
    <dataValidation type="time" operator="greaterThan" allowBlank="1" showInputMessage="1" showErrorMessage="1" errorTitle="左側の時間を確認" error="「左側の時刻」より後の時刻を入力" sqref="S4:S33 E4:E35">
      <formula1>C4</formula1>
    </dataValidation>
    <dataValidation type="time" operator="greaterThan" allowBlank="1" showInputMessage="1" showErrorMessage="1" errorTitle="上段右側の時間を確認" error="「上段右側の時刻」より後の時刻を入力" sqref="C5 C7 C9 C11 Q31 Q33 C31 Q23 Q25 C17 C19 C21 C23 C27 C29 Q15 C25 Q13 C35 Q19 Q27 Q29 Q7 Q9 Q11 Q17 C15 C33 Q21 C13 Q5">
      <formula1>E4</formula1>
    </dataValidation>
  </dataValidations>
  <pageMargins left="0.15748031496062992" right="0.15748031496062992" top="0.31496062992125984" bottom="0.15748031496062992" header="0.27559055118110237" footer="0.19685039370078741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申請記載例</vt:lpstr>
      <vt:lpstr>実施記録記載例</vt:lpstr>
      <vt:lpstr>業務実施表</vt:lpstr>
      <vt:lpstr>業務実施表!Print_Area</vt:lpstr>
    </vt:vector>
  </TitlesOfParts>
  <Company>管理課総務経理係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群馬大学医学部管理課経理係</dc:creator>
  <cp:lastModifiedBy>池守　善洋</cp:lastModifiedBy>
  <cp:lastPrinted>2020-06-24T01:44:53Z</cp:lastPrinted>
  <dcterms:created xsi:type="dcterms:W3CDTF">2002-08-08T07:07:50Z</dcterms:created>
  <dcterms:modified xsi:type="dcterms:W3CDTF">2020-06-24T07:24:05Z</dcterms:modified>
</cp:coreProperties>
</file>